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1840" windowHeight="12450" firstSheet="1" activeTab="4"/>
  </bookViews>
  <sheets>
    <sheet name="单位预算收支总表" sheetId="1" r:id="rId1"/>
    <sheet name="单位预算收入总表" sheetId="2" r:id="rId2"/>
    <sheet name="单位预算支出总表" sheetId="4" r:id="rId3"/>
    <sheet name="单位预算财政拨款收支总表" sheetId="5" r:id="rId4"/>
    <sheet name="单位预算一般公共预算财政拨款支出表" sheetId="6" r:id="rId5"/>
    <sheet name="单位预算一般公共预算财政拨款基本支出表" sheetId="7" r:id="rId6"/>
    <sheet name="单位预算政府基金预算财政拨款支出表" sheetId="8" r:id="rId7"/>
    <sheet name="单位预算国有资本经营预算财政拨款支出表" sheetId="9" r:id="rId8"/>
    <sheet name="单位预算财政拨款“三公”经费支出表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"/>
  <c r="D19"/>
  <c r="D18"/>
  <c r="D17"/>
  <c r="D16"/>
  <c r="D15"/>
  <c r="D14"/>
  <c r="D13"/>
  <c r="D12"/>
  <c r="D11"/>
  <c r="D10"/>
  <c r="D9"/>
  <c r="D8"/>
  <c r="D7"/>
  <c r="F6"/>
  <c r="E6"/>
  <c r="D6" s="1"/>
  <c r="D15" i="6"/>
  <c r="D14"/>
  <c r="D13"/>
  <c r="D12"/>
  <c r="D11"/>
  <c r="D10"/>
  <c r="D9"/>
  <c r="D8"/>
  <c r="D7"/>
  <c r="F6"/>
  <c r="E6"/>
  <c r="F36" i="5"/>
  <c r="E36" s="1"/>
  <c r="C36"/>
  <c r="E25"/>
  <c r="E19"/>
  <c r="E17"/>
  <c r="E16"/>
  <c r="E13"/>
  <c r="D21" i="4"/>
  <c r="D20"/>
  <c r="D19"/>
  <c r="D18"/>
  <c r="D17"/>
  <c r="D16"/>
  <c r="D15"/>
  <c r="D14"/>
  <c r="D13"/>
  <c r="D12"/>
  <c r="D11"/>
  <c r="D10"/>
  <c r="D9"/>
  <c r="D8"/>
  <c r="D7"/>
  <c r="F6"/>
  <c r="E6"/>
  <c r="E18" i="2"/>
  <c r="D18" s="1"/>
  <c r="E17"/>
  <c r="D17"/>
  <c r="E16"/>
  <c r="D16" s="1"/>
  <c r="E15"/>
  <c r="D15"/>
  <c r="E14"/>
  <c r="D14"/>
  <c r="E13"/>
  <c r="D13"/>
  <c r="E12"/>
  <c r="D12" s="1"/>
  <c r="E11"/>
  <c r="D11"/>
  <c r="E10"/>
  <c r="D10" s="1"/>
  <c r="E9"/>
  <c r="D9" s="1"/>
  <c r="E8"/>
  <c r="D8" s="1"/>
  <c r="E7"/>
  <c r="D7"/>
  <c r="F6"/>
  <c r="E6" s="1"/>
  <c r="D6" s="1"/>
  <c r="E36" i="1"/>
  <c r="C36"/>
  <c r="D6" i="6" l="1"/>
  <c r="D6" i="4"/>
</calcChain>
</file>

<file path=xl/sharedStrings.xml><?xml version="1.0" encoding="utf-8"?>
<sst xmlns="http://schemas.openxmlformats.org/spreadsheetml/2006/main" count="386" uniqueCount="174">
  <si>
    <t>单位预算收支总表</t>
  </si>
  <si>
    <t>预算单位编码及名称：[157004]文安县公路事业发展中心</t>
  </si>
  <si>
    <t>预算年度：2022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</si>
  <si>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</si>
  <si>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</si>
  <si>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</si>
  <si>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</si>
  <si>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</si>
  <si>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</si>
  <si>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</si>
  <si>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</si>
  <si>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</si>
  <si>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</si>
  <si>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</si>
  <si>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</si>
  <si>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</si>
  <si>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</si>
  <si>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</si>
  <si>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</si>
  <si>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</si>
  <si>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</si>
  <si>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</si>
  <si>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</si>
  <si>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</si>
  <si>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</si>
  <si>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</si>
  <si>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</si>
  <si>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</si>
  <si>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</si>
  <si>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</si>
  <si>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</si>
  <si>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</si>
  <si>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</si>
  <si>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</si>
  <si>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</si>
  <si>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</si>
  <si>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</si>
  <si>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</si>
  <si>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</si>
  <si>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</si>
  <si>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</si>
  <si>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</si>
  <si>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</si>
  <si>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</si>
  <si>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</si>
  <si>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</si>
  <si>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</si>
  <si>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</si>
  <si>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</si>
  <si>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</si>
  <si>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</si>
  <si>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</si>
  <si>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</si>
  <si>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</si>
  <si>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</si>
  <si>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</si>
  <si>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</si>
  <si>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</si>
  <si>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</si>
  <si>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</si>
  <si>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</si>
  <si>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</si>
  <si>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</si>
  <si>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</si>
  <si>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</si>
  <si>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</si>
  <si>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</si>
  <si>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</si>
  <si>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</si>
  <si>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</si>
  <si>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</si>
  <si>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</si>
  <si>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</si>
  <si>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</si>
  <si>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</si>
  <si>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</si>
  <si>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</si>
  <si>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</si>
  <si>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</si>
  <si>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</si>
  <si>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</si>
  <si>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</si>
  <si>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</si>
  <si>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</si>
  <si>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</si>
  <si>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</si>
  <si>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</si>
  <si>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</si>
  <si>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</si>
  <si>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</si>
  <si>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</si>
  <si>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</si>
  <si>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</si>
  <si>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</si>
  <si>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</si>
  <si>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</si>
  <si>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</si>
  <si>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21208</t>
  </si>
  <si>
    <t>国有土地使用权出让收入安排的支出</t>
  </si>
  <si>
    <t>2120804</t>
  </si>
  <si>
    <t>农村基础设施建设支出</t>
  </si>
  <si>
    <t>214</t>
  </si>
  <si>
    <t>交通运输支出</t>
  </si>
  <si>
    <t>21401</t>
  </si>
  <si>
    <t>公路水路运输</t>
  </si>
  <si>
    <t>2140106</t>
  </si>
  <si>
    <t>公路养护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</si>
  <si>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</si>
  <si>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</si>
  <si>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</si>
  <si>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</si>
  <si>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</si>
  <si>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</si>
  <si>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</si>
  <si>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</si>
  <si>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</si>
  <si>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</si>
  <si>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</si>
  <si>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</si>
  <si>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</si>
  <si>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</si>
  <si>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</si>
  <si>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</si>
  <si>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</si>
  <si>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</si>
  <si>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</si>
  <si>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</si>
  <si>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</si>
  <si>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</si>
  <si>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单位预算一般公共预算财政拨款基本支出表</t>
  </si>
  <si>
    <t>支出部门经济分类科目</t>
  </si>
  <si>
    <t>一般公共预算基本支出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</si>
  <si>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</si>
  <si>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</si>
  <si>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</si>
  <si>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</si>
  <si>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</si>
  <si>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</si>
  <si>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</si>
  <si>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</si>
  <si>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</si>
  <si>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</si>
  <si>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</si>
  <si>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</si>
  <si>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</si>
  <si>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0113</t>
    </r>
  </si>
  <si>
    <t>住房公积金</t>
  </si>
  <si>
    <t>302</t>
  </si>
  <si>
    <t>商品和服务支出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</si>
  <si>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0201</t>
    </r>
  </si>
  <si>
    <t>办公费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</si>
  <si>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0206</t>
    </r>
  </si>
  <si>
    <t>电费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</si>
  <si>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0207</t>
    </r>
  </si>
  <si>
    <t>邮电费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</si>
  <si>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</t>
    </r>
  </si>
  <si>
    <t>对个人和家庭的补助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</si>
  <si>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0301</t>
    </r>
  </si>
  <si>
    <t>退休费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</si>
  <si>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0305</t>
    </r>
  </si>
  <si>
    <t>生活补助</t>
  </si>
  <si>
    <t>单位预算政府基金预算财政拨款支出表</t>
  </si>
  <si>
    <t>注：无政府基金预算，空表列示。</t>
  </si>
  <si>
    <t>单位预算国有资本经营预算财政拨款支出表</t>
  </si>
  <si>
    <t>注：无国有资本经营预算，空表列示。</t>
  </si>
  <si>
    <t>单位预算财政拨款“三公”经费支出表</t>
  </si>
  <si>
    <t>部门编码及名称：[157004]文安县公路事业发展中心</t>
  </si>
  <si>
    <t>项  目</t>
  </si>
  <si>
    <t>资金来源</t>
  </si>
  <si>
    <t>政府性基金财政拨款</t>
  </si>
  <si>
    <t>财政专户核拨资金</t>
  </si>
  <si>
    <t>注：无财政拨款“三公”经费，空表列示。</t>
  </si>
  <si>
    <t>预算年度：2023</t>
    <phoneticPr fontId="6" type="noConversion"/>
  </si>
  <si>
    <t>预算年度：2023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</si>
</sst>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>
      <alignment horizontal="right" vertical="center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177" fontId="1" fillId="0" borderId="1" xfId="0" applyNumberFormat="1" applyFont="1" applyBorder="1" applyAlignment="1" applyProtection="1">
      <alignment horizontal="right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177" fontId="7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17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>
      <alignment horizontal="right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176" fontId="1" fillId="2" borderId="0" xfId="0" applyNumberFormat="1" applyFont="1" applyFill="1" applyAlignment="1" applyProtection="1">
      <alignment horizontal="center" vertical="center" wrapText="1"/>
      <protection locked="0"/>
    </xf>
    <xf numFmtId="176" fontId="1" fillId="2" borderId="0" xfId="0" applyNumberFormat="1" applyFont="1" applyFill="1" applyAlignment="1" applyProtection="1">
      <alignment horizontal="right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opLeftCell="A16" workbookViewId="0">
      <selection activeCell="C10" sqref="C10"/>
    </sheetView>
  </sheetViews>
  <sheetFormatPr defaultColWidth="7.5" defaultRowHeight="15" customHeight="1"/>
  <cols>
    <col min="1" max="1" width="6.25" style="2" customWidth="1"/>
    <col min="2" max="2" width="23.125" style="3" customWidth="1"/>
    <col min="3" max="3" width="17.5" style="4" customWidth="1"/>
    <col min="4" max="4" width="25.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5" s="1" customFormat="1" ht="37.5" customHeight="1">
      <c r="A1" s="35" t="s">
        <v>0</v>
      </c>
      <c r="B1" s="36"/>
      <c r="C1" s="36"/>
      <c r="D1" s="37"/>
      <c r="E1" s="36"/>
    </row>
    <row r="2" spans="1:5" s="1" customFormat="1" ht="15" customHeight="1">
      <c r="A2" s="38" t="s">
        <v>1</v>
      </c>
      <c r="B2" s="39"/>
      <c r="C2" s="39"/>
      <c r="D2" s="31" t="s">
        <v>172</v>
      </c>
      <c r="E2" s="11" t="s">
        <v>3</v>
      </c>
    </row>
    <row r="3" spans="1:5" s="1" customFormat="1" ht="15" customHeight="1">
      <c r="A3" s="40" t="s">
        <v>4</v>
      </c>
      <c r="B3" s="40" t="s">
        <v>5</v>
      </c>
      <c r="C3" s="40"/>
      <c r="D3" s="40" t="s">
        <v>6</v>
      </c>
      <c r="E3" s="40"/>
    </row>
    <row r="4" spans="1:5" s="1" customFormat="1" ht="15" customHeight="1">
      <c r="A4" s="40"/>
      <c r="B4" s="7" t="s">
        <v>7</v>
      </c>
      <c r="C4" s="7" t="s">
        <v>8</v>
      </c>
      <c r="D4" s="7" t="s">
        <v>7</v>
      </c>
      <c r="E4" s="7" t="s">
        <v>8</v>
      </c>
    </row>
    <row r="5" spans="1:5" s="1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spans="1:5" ht="15" customHeight="1">
      <c r="A6" s="13">
        <v>1</v>
      </c>
      <c r="B6" s="9" t="s">
        <v>14</v>
      </c>
      <c r="C6" s="15">
        <v>2457.12</v>
      </c>
      <c r="D6" s="9" t="s">
        <v>15</v>
      </c>
      <c r="E6" s="10"/>
    </row>
    <row r="7" spans="1:5" ht="15" customHeight="1">
      <c r="A7" s="13">
        <v>2</v>
      </c>
      <c r="B7" s="9" t="s">
        <v>16</v>
      </c>
      <c r="C7" s="15">
        <v>57.474200000000003</v>
      </c>
      <c r="D7" s="9" t="s">
        <v>17</v>
      </c>
      <c r="E7" s="10"/>
    </row>
    <row r="8" spans="1:5" ht="15" customHeight="1">
      <c r="A8" s="13">
        <v>3</v>
      </c>
      <c r="B8" s="9" t="s">
        <v>18</v>
      </c>
      <c r="C8" s="15"/>
      <c r="D8" s="9" t="s">
        <v>19</v>
      </c>
      <c r="E8" s="15"/>
    </row>
    <row r="9" spans="1:5" ht="15" customHeight="1">
      <c r="A9" s="13">
        <v>4</v>
      </c>
      <c r="B9" s="9" t="s">
        <v>20</v>
      </c>
      <c r="C9" s="15"/>
      <c r="D9" s="9" t="s">
        <v>21</v>
      </c>
      <c r="E9" s="15"/>
    </row>
    <row r="10" spans="1:5" ht="15" customHeight="1">
      <c r="A10" s="13">
        <v>5</v>
      </c>
      <c r="B10" s="9" t="s">
        <v>22</v>
      </c>
      <c r="C10" s="15"/>
      <c r="D10" s="9" t="s">
        <v>23</v>
      </c>
      <c r="E10" s="15"/>
    </row>
    <row r="11" spans="1:5" ht="15" customHeight="1">
      <c r="A11" s="13">
        <v>6</v>
      </c>
      <c r="B11" s="9" t="s">
        <v>24</v>
      </c>
      <c r="C11" s="15"/>
      <c r="D11" s="9" t="s">
        <v>25</v>
      </c>
      <c r="E11" s="15"/>
    </row>
    <row r="12" spans="1:5" ht="15" customHeight="1">
      <c r="A12" s="13">
        <v>7</v>
      </c>
      <c r="B12" s="9" t="s">
        <v>26</v>
      </c>
      <c r="C12" s="15"/>
      <c r="D12" s="9" t="s">
        <v>27</v>
      </c>
      <c r="E12" s="15"/>
    </row>
    <row r="13" spans="1:5" ht="15" customHeight="1">
      <c r="A13" s="13">
        <v>8</v>
      </c>
      <c r="B13" s="9" t="s">
        <v>28</v>
      </c>
      <c r="C13" s="15"/>
      <c r="D13" s="9" t="s">
        <v>29</v>
      </c>
      <c r="E13" s="15">
        <v>209.53</v>
      </c>
    </row>
    <row r="14" spans="1:5" ht="15" customHeight="1">
      <c r="A14" s="13">
        <v>9</v>
      </c>
      <c r="B14" s="9" t="s">
        <v>30</v>
      </c>
      <c r="C14" s="15"/>
      <c r="D14" s="9" t="s">
        <v>31</v>
      </c>
      <c r="E14" s="15"/>
    </row>
    <row r="15" spans="1:5" ht="15" customHeight="1">
      <c r="A15" s="13">
        <v>10</v>
      </c>
      <c r="B15" s="9"/>
      <c r="C15" s="15"/>
      <c r="D15" s="9" t="s">
        <v>32</v>
      </c>
      <c r="E15" s="15"/>
    </row>
    <row r="16" spans="1:5" ht="15" customHeight="1">
      <c r="A16" s="13">
        <v>11</v>
      </c>
      <c r="B16" s="9"/>
      <c r="C16" s="15"/>
      <c r="D16" s="9" t="s">
        <v>33</v>
      </c>
      <c r="E16" s="15">
        <v>160</v>
      </c>
    </row>
    <row r="17" spans="1:5" ht="15" customHeight="1">
      <c r="A17" s="13">
        <v>12</v>
      </c>
      <c r="B17" s="9"/>
      <c r="C17" s="15"/>
      <c r="D17" s="9" t="s">
        <v>34</v>
      </c>
      <c r="E17" s="15">
        <v>57.474200000000003</v>
      </c>
    </row>
    <row r="18" spans="1:5" ht="15" customHeight="1">
      <c r="A18" s="13">
        <v>13</v>
      </c>
      <c r="B18" s="9"/>
      <c r="C18" s="15"/>
      <c r="D18" s="9" t="s">
        <v>35</v>
      </c>
      <c r="E18" s="15"/>
    </row>
    <row r="19" spans="1:5" ht="15" customHeight="1">
      <c r="A19" s="13">
        <v>14</v>
      </c>
      <c r="B19" s="9"/>
      <c r="C19" s="15"/>
      <c r="D19" s="9" t="s">
        <v>36</v>
      </c>
      <c r="E19" s="15">
        <v>2087.59</v>
      </c>
    </row>
    <row r="20" spans="1:5" ht="15" customHeight="1">
      <c r="A20" s="13">
        <v>15</v>
      </c>
      <c r="B20" s="9"/>
      <c r="C20" s="15"/>
      <c r="D20" s="9" t="s">
        <v>37</v>
      </c>
      <c r="E20" s="15"/>
    </row>
    <row r="21" spans="1:5" ht="15" customHeight="1">
      <c r="A21" s="13">
        <v>16</v>
      </c>
      <c r="B21" s="9"/>
      <c r="C21" s="15"/>
      <c r="D21" s="9" t="s">
        <v>38</v>
      </c>
      <c r="E21" s="15"/>
    </row>
    <row r="22" spans="1:5" ht="15" customHeight="1">
      <c r="A22" s="13">
        <v>17</v>
      </c>
      <c r="B22" s="9"/>
      <c r="C22" s="15"/>
      <c r="D22" s="9" t="s">
        <v>39</v>
      </c>
      <c r="E22" s="15"/>
    </row>
    <row r="23" spans="1:5" ht="15" customHeight="1">
      <c r="A23" s="13">
        <v>18</v>
      </c>
      <c r="B23" s="9"/>
      <c r="C23" s="15"/>
      <c r="D23" s="9" t="s">
        <v>40</v>
      </c>
      <c r="E23" s="15"/>
    </row>
    <row r="24" spans="1:5" ht="15" customHeight="1">
      <c r="A24" s="13">
        <v>19</v>
      </c>
      <c r="B24" s="9"/>
      <c r="C24" s="15"/>
      <c r="D24" s="9" t="s">
        <v>41</v>
      </c>
      <c r="E24" s="15"/>
    </row>
    <row r="25" spans="1:5" ht="15" customHeight="1">
      <c r="A25" s="13">
        <v>20</v>
      </c>
      <c r="B25" s="9"/>
      <c r="C25" s="15"/>
      <c r="D25" s="9" t="s">
        <v>42</v>
      </c>
      <c r="E25" s="15"/>
    </row>
    <row r="26" spans="1:5" ht="15" customHeight="1">
      <c r="A26" s="13">
        <v>21</v>
      </c>
      <c r="B26" s="9"/>
      <c r="C26" s="15"/>
      <c r="D26" s="9" t="s">
        <v>43</v>
      </c>
      <c r="E26" s="15"/>
    </row>
    <row r="27" spans="1:5" ht="15" customHeight="1">
      <c r="A27" s="13">
        <v>22</v>
      </c>
      <c r="B27" s="9"/>
      <c r="C27" s="15"/>
      <c r="D27" s="9" t="s">
        <v>44</v>
      </c>
      <c r="E27" s="15"/>
    </row>
    <row r="28" spans="1:5" ht="15" customHeight="1">
      <c r="A28" s="13">
        <v>23</v>
      </c>
      <c r="B28" s="9"/>
      <c r="C28" s="15"/>
      <c r="D28" s="9" t="s">
        <v>45</v>
      </c>
      <c r="E28" s="15"/>
    </row>
    <row r="29" spans="1:5" ht="15" customHeight="1">
      <c r="A29" s="13">
        <v>24</v>
      </c>
      <c r="B29" s="9"/>
      <c r="C29" s="15"/>
      <c r="D29" s="9" t="s">
        <v>46</v>
      </c>
      <c r="E29" s="15"/>
    </row>
    <row r="30" spans="1:5" ht="15" customHeight="1">
      <c r="A30" s="13">
        <v>25</v>
      </c>
      <c r="B30" s="9"/>
      <c r="C30" s="15"/>
      <c r="D30" s="9" t="s">
        <v>47</v>
      </c>
      <c r="E30" s="15"/>
    </row>
    <row r="31" spans="1:5" ht="15" customHeight="1">
      <c r="A31" s="13">
        <v>26</v>
      </c>
      <c r="B31" s="9"/>
      <c r="C31" s="15"/>
      <c r="D31" s="9" t="s">
        <v>48</v>
      </c>
      <c r="E31" s="15"/>
    </row>
    <row r="32" spans="1:5" ht="15" customHeight="1">
      <c r="A32" s="13">
        <v>27</v>
      </c>
      <c r="B32" s="9"/>
      <c r="C32" s="15"/>
      <c r="D32" s="9" t="s">
        <v>49</v>
      </c>
      <c r="E32" s="15"/>
    </row>
    <row r="33" spans="1:5" ht="15" customHeight="1">
      <c r="A33" s="13">
        <v>28</v>
      </c>
      <c r="B33" s="9"/>
      <c r="C33" s="15"/>
      <c r="D33" s="9" t="s">
        <v>50</v>
      </c>
      <c r="E33" s="15"/>
    </row>
    <row r="34" spans="1:5" ht="15" customHeight="1">
      <c r="A34" s="13">
        <v>29</v>
      </c>
      <c r="B34" s="9"/>
      <c r="C34" s="15"/>
      <c r="D34" s="9" t="s">
        <v>51</v>
      </c>
      <c r="E34" s="15"/>
    </row>
    <row r="35" spans="1:5" ht="15" customHeight="1">
      <c r="A35" s="13">
        <v>30</v>
      </c>
      <c r="B35" s="9"/>
      <c r="C35" s="15"/>
      <c r="D35" s="9" t="s">
        <v>52</v>
      </c>
      <c r="E35" s="15"/>
    </row>
    <row r="36" spans="1:5" ht="15" customHeight="1">
      <c r="A36" s="13">
        <v>31</v>
      </c>
      <c r="B36" s="9" t="s">
        <v>53</v>
      </c>
      <c r="C36" s="15">
        <f>SUM(C6:C35)</f>
        <v>2514.5942</v>
      </c>
      <c r="D36" s="9" t="s">
        <v>54</v>
      </c>
      <c r="E36" s="15">
        <f>SUM(E13:E35)</f>
        <v>2514.5942</v>
      </c>
    </row>
    <row r="37" spans="1:5" ht="15" customHeight="1">
      <c r="A37" s="13">
        <v>32</v>
      </c>
      <c r="B37" s="9" t="s">
        <v>55</v>
      </c>
      <c r="C37" s="15"/>
      <c r="D37" s="9" t="s">
        <v>56</v>
      </c>
      <c r="E37" s="15"/>
    </row>
    <row r="38" spans="1:5" ht="15" customHeight="1">
      <c r="A38" s="13">
        <v>33</v>
      </c>
      <c r="B38" s="9" t="s">
        <v>57</v>
      </c>
      <c r="C38" s="15">
        <v>2514.59</v>
      </c>
      <c r="D38" s="9" t="s">
        <v>58</v>
      </c>
      <c r="E38" s="15">
        <v>2514.59</v>
      </c>
    </row>
  </sheetData>
  <mergeCells count="5">
    <mergeCell ref="A1:E1"/>
    <mergeCell ref="A2:C2"/>
    <mergeCell ref="B3:C3"/>
    <mergeCell ref="D3:E3"/>
    <mergeCell ref="A3:A4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21"/>
  <sheetViews>
    <sheetView workbookViewId="0">
      <selection activeCell="N7" sqref="N7"/>
    </sheetView>
  </sheetViews>
  <sheetFormatPr defaultColWidth="7.5" defaultRowHeight="15" customHeight="1"/>
  <cols>
    <col min="1" max="1" width="6.25" style="2" customWidth="1"/>
    <col min="2" max="2" width="11.5" style="3" customWidth="1"/>
    <col min="3" max="3" width="25" style="3" customWidth="1"/>
    <col min="4" max="4" width="11.5" style="4" customWidth="1"/>
    <col min="5" max="5" width="11.625" style="4" customWidth="1"/>
    <col min="6" max="6" width="11.125" style="4" customWidth="1"/>
    <col min="7" max="11" width="7.625" style="4" customWidth="1"/>
    <col min="12" max="13" width="7.625" style="5" customWidth="1"/>
    <col min="14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3" s="14" customFormat="1" ht="37.5" customHeight="1">
      <c r="A1" s="41" t="s">
        <v>59</v>
      </c>
      <c r="B1" s="40"/>
      <c r="C1" s="40"/>
      <c r="D1" s="42"/>
      <c r="E1" s="42"/>
      <c r="F1" s="42"/>
      <c r="G1" s="40"/>
      <c r="H1" s="40"/>
      <c r="I1" s="40"/>
      <c r="J1" s="40"/>
      <c r="K1" s="43"/>
      <c r="L1" s="40"/>
      <c r="M1" s="40"/>
    </row>
    <row r="2" spans="1:13" s="14" customFormat="1" ht="15" customHeight="1">
      <c r="A2" s="44" t="s">
        <v>1</v>
      </c>
      <c r="B2" s="40"/>
      <c r="C2" s="40"/>
      <c r="D2" s="42"/>
      <c r="E2" s="42"/>
      <c r="F2" s="42"/>
      <c r="G2" s="44" t="s">
        <v>60</v>
      </c>
      <c r="H2" s="40"/>
      <c r="I2" s="43"/>
      <c r="J2" s="45" t="s">
        <v>173</v>
      </c>
      <c r="K2" s="43"/>
      <c r="L2" s="43" t="s">
        <v>3</v>
      </c>
      <c r="M2" s="40"/>
    </row>
    <row r="3" spans="1:13" s="14" customFormat="1" ht="15" customHeight="1">
      <c r="A3" s="40" t="s">
        <v>4</v>
      </c>
      <c r="B3" s="40" t="s">
        <v>61</v>
      </c>
      <c r="C3" s="40"/>
      <c r="D3" s="42" t="s">
        <v>62</v>
      </c>
      <c r="E3" s="42" t="s">
        <v>63</v>
      </c>
      <c r="F3" s="42"/>
      <c r="G3" s="40"/>
      <c r="H3" s="40"/>
      <c r="I3" s="40"/>
      <c r="J3" s="40"/>
      <c r="K3" s="40"/>
      <c r="L3" s="40"/>
      <c r="M3" s="40" t="s">
        <v>64</v>
      </c>
    </row>
    <row r="4" spans="1:13" s="14" customFormat="1" ht="27" customHeight="1">
      <c r="A4" s="40"/>
      <c r="B4" s="7" t="s">
        <v>65</v>
      </c>
      <c r="C4" s="7" t="s">
        <v>66</v>
      </c>
      <c r="D4" s="42"/>
      <c r="E4" s="16" t="s">
        <v>67</v>
      </c>
      <c r="F4" s="16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40"/>
    </row>
    <row r="5" spans="1:13" s="14" customFormat="1" ht="15" customHeight="1">
      <c r="A5" s="7" t="s">
        <v>9</v>
      </c>
      <c r="B5" s="7" t="s">
        <v>10</v>
      </c>
      <c r="C5" s="7" t="s">
        <v>11</v>
      </c>
      <c r="D5" s="16" t="s">
        <v>12</v>
      </c>
      <c r="E5" s="16" t="s">
        <v>13</v>
      </c>
      <c r="F5" s="16" t="s">
        <v>75</v>
      </c>
      <c r="G5" s="7" t="s">
        <v>76</v>
      </c>
      <c r="H5" s="7" t="s">
        <v>77</v>
      </c>
      <c r="I5" s="7" t="s">
        <v>78</v>
      </c>
      <c r="J5" s="7" t="s">
        <v>79</v>
      </c>
      <c r="K5" s="7" t="s">
        <v>80</v>
      </c>
      <c r="L5" s="7" t="s">
        <v>81</v>
      </c>
      <c r="M5" s="7" t="s">
        <v>82</v>
      </c>
    </row>
    <row r="6" spans="1:13" ht="15" customHeight="1">
      <c r="A6" s="13">
        <v>1</v>
      </c>
      <c r="B6" s="9"/>
      <c r="C6" s="9" t="s">
        <v>62</v>
      </c>
      <c r="D6" s="15">
        <f>E6</f>
        <v>2514.5925999999999</v>
      </c>
      <c r="E6" s="15">
        <f>F6</f>
        <v>2514.5925999999999</v>
      </c>
      <c r="F6" s="15">
        <f>F7+F10+F13+F16+F19</f>
        <v>2514.5925999999999</v>
      </c>
      <c r="G6" s="10"/>
      <c r="H6" s="10"/>
      <c r="I6" s="10"/>
      <c r="J6" s="10"/>
      <c r="K6" s="10"/>
      <c r="L6" s="10"/>
      <c r="M6" s="20"/>
    </row>
    <row r="7" spans="1:13" ht="15" customHeight="1">
      <c r="A7" s="13">
        <v>2</v>
      </c>
      <c r="B7" s="9" t="s">
        <v>83</v>
      </c>
      <c r="C7" s="29" t="s">
        <v>84</v>
      </c>
      <c r="D7" s="15">
        <f t="shared" ref="D7:D18" si="0">E7</f>
        <v>209.53</v>
      </c>
      <c r="E7" s="15">
        <f t="shared" ref="E7:E18" si="1">F7</f>
        <v>209.53</v>
      </c>
      <c r="F7" s="23">
        <v>209.53</v>
      </c>
      <c r="G7" s="10"/>
      <c r="H7" s="10"/>
      <c r="I7" s="10"/>
      <c r="J7" s="10"/>
      <c r="K7" s="10"/>
      <c r="L7" s="10"/>
      <c r="M7" s="20"/>
    </row>
    <row r="8" spans="1:13" ht="15" customHeight="1">
      <c r="A8" s="13">
        <v>3</v>
      </c>
      <c r="B8" s="9" t="s">
        <v>85</v>
      </c>
      <c r="C8" s="29" t="s">
        <v>86</v>
      </c>
      <c r="D8" s="15">
        <f t="shared" si="0"/>
        <v>209.53</v>
      </c>
      <c r="E8" s="15">
        <f t="shared" si="1"/>
        <v>209.53</v>
      </c>
      <c r="F8" s="23">
        <v>209.53</v>
      </c>
      <c r="G8" s="10"/>
      <c r="H8" s="10"/>
      <c r="I8" s="10"/>
      <c r="J8" s="10"/>
      <c r="K8" s="10"/>
      <c r="L8" s="10"/>
      <c r="M8" s="20"/>
    </row>
    <row r="9" spans="1:13" ht="15" customHeight="1">
      <c r="A9" s="13">
        <v>4</v>
      </c>
      <c r="B9" s="9" t="s">
        <v>87</v>
      </c>
      <c r="C9" s="29" t="s">
        <v>88</v>
      </c>
      <c r="D9" s="15">
        <f t="shared" si="0"/>
        <v>209.53</v>
      </c>
      <c r="E9" s="15">
        <f t="shared" si="1"/>
        <v>209.53</v>
      </c>
      <c r="F9" s="23">
        <v>209.53</v>
      </c>
      <c r="G9" s="10"/>
      <c r="H9" s="10"/>
      <c r="I9" s="10"/>
      <c r="J9" s="10"/>
      <c r="K9" s="10"/>
      <c r="L9" s="10"/>
      <c r="M9" s="20"/>
    </row>
    <row r="10" spans="1:13" ht="15" customHeight="1">
      <c r="A10" s="13">
        <v>5</v>
      </c>
      <c r="B10" s="9" t="s">
        <v>89</v>
      </c>
      <c r="C10" s="29" t="s">
        <v>90</v>
      </c>
      <c r="D10" s="15">
        <f t="shared" si="0"/>
        <v>160</v>
      </c>
      <c r="E10" s="15">
        <f t="shared" si="1"/>
        <v>160</v>
      </c>
      <c r="F10" s="23">
        <v>160</v>
      </c>
      <c r="G10" s="10"/>
      <c r="H10" s="10"/>
      <c r="I10" s="10"/>
      <c r="J10" s="10"/>
      <c r="K10" s="10"/>
      <c r="L10" s="10"/>
      <c r="M10" s="20"/>
    </row>
    <row r="11" spans="1:13" ht="15" customHeight="1">
      <c r="A11" s="13">
        <v>6</v>
      </c>
      <c r="B11" s="9" t="s">
        <v>91</v>
      </c>
      <c r="C11" s="29" t="s">
        <v>92</v>
      </c>
      <c r="D11" s="15">
        <f t="shared" si="0"/>
        <v>160</v>
      </c>
      <c r="E11" s="15">
        <f t="shared" si="1"/>
        <v>160</v>
      </c>
      <c r="F11" s="23">
        <v>160</v>
      </c>
      <c r="G11" s="10"/>
      <c r="H11" s="10"/>
      <c r="I11" s="10"/>
      <c r="J11" s="10"/>
      <c r="K11" s="10"/>
      <c r="L11" s="10"/>
      <c r="M11" s="20"/>
    </row>
    <row r="12" spans="1:13" ht="15" customHeight="1">
      <c r="A12" s="13">
        <v>7</v>
      </c>
      <c r="B12" s="9" t="s">
        <v>93</v>
      </c>
      <c r="C12" s="29" t="s">
        <v>94</v>
      </c>
      <c r="D12" s="15">
        <f t="shared" si="0"/>
        <v>160</v>
      </c>
      <c r="E12" s="15">
        <f t="shared" si="1"/>
        <v>160</v>
      </c>
      <c r="F12" s="23">
        <v>160</v>
      </c>
      <c r="G12" s="10"/>
      <c r="H12" s="10"/>
      <c r="I12" s="10"/>
      <c r="J12" s="10"/>
      <c r="K12" s="10"/>
      <c r="L12" s="10"/>
      <c r="M12" s="20"/>
    </row>
    <row r="13" spans="1:13" ht="15" customHeight="1">
      <c r="A13" s="13">
        <v>8</v>
      </c>
      <c r="B13" s="9" t="s">
        <v>95</v>
      </c>
      <c r="C13" s="29" t="s">
        <v>96</v>
      </c>
      <c r="D13" s="15">
        <f t="shared" si="0"/>
        <v>57.474200000000003</v>
      </c>
      <c r="E13" s="15">
        <f t="shared" si="1"/>
        <v>57.474200000000003</v>
      </c>
      <c r="F13" s="23">
        <v>57.474200000000003</v>
      </c>
      <c r="G13" s="10"/>
      <c r="H13" s="10"/>
      <c r="I13" s="10"/>
      <c r="J13" s="10"/>
      <c r="K13" s="10"/>
      <c r="L13" s="10"/>
      <c r="M13" s="20"/>
    </row>
    <row r="14" spans="1:13" ht="15" customHeight="1">
      <c r="A14" s="13">
        <v>9</v>
      </c>
      <c r="B14" s="9" t="s">
        <v>97</v>
      </c>
      <c r="C14" s="29" t="s">
        <v>98</v>
      </c>
      <c r="D14" s="15">
        <f t="shared" si="0"/>
        <v>57.474200000000003</v>
      </c>
      <c r="E14" s="15">
        <f t="shared" si="1"/>
        <v>57.474200000000003</v>
      </c>
      <c r="F14" s="23">
        <v>57.474200000000003</v>
      </c>
      <c r="G14" s="10"/>
      <c r="H14" s="10"/>
      <c r="I14" s="10"/>
      <c r="J14" s="10"/>
      <c r="K14" s="10"/>
      <c r="L14" s="10"/>
      <c r="M14" s="20"/>
    </row>
    <row r="15" spans="1:13" ht="15" customHeight="1">
      <c r="A15" s="13">
        <v>10</v>
      </c>
      <c r="B15" s="9" t="s">
        <v>99</v>
      </c>
      <c r="C15" s="29" t="s">
        <v>100</v>
      </c>
      <c r="D15" s="15">
        <f t="shared" si="0"/>
        <v>57.474200000000003</v>
      </c>
      <c r="E15" s="15">
        <f t="shared" si="1"/>
        <v>57.474200000000003</v>
      </c>
      <c r="F15" s="23">
        <v>57.474200000000003</v>
      </c>
      <c r="G15" s="10"/>
      <c r="H15" s="10"/>
      <c r="I15" s="10"/>
      <c r="J15" s="10"/>
      <c r="K15" s="10"/>
      <c r="L15" s="10"/>
      <c r="M15" s="20"/>
    </row>
    <row r="16" spans="1:13" ht="15" customHeight="1">
      <c r="A16" s="13">
        <v>11</v>
      </c>
      <c r="B16" s="9" t="s">
        <v>101</v>
      </c>
      <c r="C16" s="29" t="s">
        <v>102</v>
      </c>
      <c r="D16" s="15">
        <f t="shared" si="0"/>
        <v>2087.5884000000001</v>
      </c>
      <c r="E16" s="15">
        <f t="shared" si="1"/>
        <v>2087.5884000000001</v>
      </c>
      <c r="F16" s="23">
        <v>2087.5884000000001</v>
      </c>
      <c r="G16" s="10"/>
      <c r="H16" s="10"/>
      <c r="I16" s="10"/>
      <c r="J16" s="10"/>
      <c r="K16" s="10"/>
      <c r="L16" s="10"/>
      <c r="M16" s="20"/>
    </row>
    <row r="17" spans="1:13" ht="15" customHeight="1">
      <c r="A17" s="13">
        <v>12</v>
      </c>
      <c r="B17" s="9" t="s">
        <v>103</v>
      </c>
      <c r="C17" s="29" t="s">
        <v>104</v>
      </c>
      <c r="D17" s="15">
        <f t="shared" si="0"/>
        <v>2087.5884000000001</v>
      </c>
      <c r="E17" s="15">
        <f t="shared" si="1"/>
        <v>2087.5884000000001</v>
      </c>
      <c r="F17" s="23">
        <v>2087.5884000000001</v>
      </c>
      <c r="G17" s="10"/>
      <c r="H17" s="10"/>
      <c r="I17" s="10"/>
      <c r="J17" s="10"/>
      <c r="K17" s="10"/>
      <c r="L17" s="10"/>
      <c r="M17" s="20"/>
    </row>
    <row r="18" spans="1:13" ht="15" customHeight="1">
      <c r="A18" s="13">
        <v>13</v>
      </c>
      <c r="B18" s="9" t="s">
        <v>105</v>
      </c>
      <c r="C18" s="29" t="s">
        <v>106</v>
      </c>
      <c r="D18" s="15">
        <f t="shared" si="0"/>
        <v>2087.5884000000001</v>
      </c>
      <c r="E18" s="15">
        <f t="shared" si="1"/>
        <v>2087.5884000000001</v>
      </c>
      <c r="F18" s="23">
        <v>2087.5884000000001</v>
      </c>
      <c r="G18" s="10"/>
      <c r="H18" s="10"/>
      <c r="I18" s="10"/>
      <c r="J18" s="10"/>
      <c r="K18" s="10"/>
      <c r="L18" s="10"/>
      <c r="M18" s="20"/>
    </row>
    <row r="19" spans="1:13" ht="15" customHeight="1">
      <c r="A19" s="13">
        <v>14</v>
      </c>
      <c r="B19" s="26"/>
      <c r="C19" s="25"/>
      <c r="D19" s="15"/>
      <c r="E19" s="15"/>
      <c r="F19" s="23"/>
      <c r="G19" s="10"/>
      <c r="H19" s="10"/>
      <c r="I19" s="10"/>
      <c r="J19" s="10"/>
      <c r="K19" s="10"/>
      <c r="L19" s="12"/>
      <c r="M19" s="12"/>
    </row>
    <row r="20" spans="1:13" ht="15" customHeight="1">
      <c r="A20" s="13">
        <v>15</v>
      </c>
      <c r="B20" s="26"/>
      <c r="C20" s="25"/>
      <c r="D20" s="15"/>
      <c r="E20" s="15"/>
      <c r="F20" s="23"/>
      <c r="G20" s="10"/>
      <c r="H20" s="10"/>
      <c r="I20" s="10"/>
      <c r="J20" s="10"/>
      <c r="K20" s="10"/>
      <c r="L20" s="12"/>
      <c r="M20" s="12"/>
    </row>
    <row r="21" spans="1:13" ht="15" customHeight="1">
      <c r="A21" s="13">
        <v>16</v>
      </c>
      <c r="B21" s="26"/>
      <c r="C21" s="25"/>
      <c r="D21" s="15"/>
      <c r="E21" s="15"/>
      <c r="F21" s="23"/>
      <c r="G21" s="10"/>
      <c r="H21" s="10"/>
      <c r="I21" s="10"/>
      <c r="J21" s="10"/>
      <c r="K21" s="10"/>
      <c r="L21" s="12"/>
      <c r="M21" s="12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21"/>
  <sheetViews>
    <sheetView workbookViewId="0">
      <selection activeCell="F12" sqref="F12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9" s="14" customFormat="1" ht="37.5" customHeight="1">
      <c r="A1" s="35" t="s">
        <v>107</v>
      </c>
      <c r="B1" s="36"/>
      <c r="C1" s="36"/>
      <c r="D1" s="36"/>
      <c r="E1" s="36"/>
      <c r="F1" s="36"/>
      <c r="G1" s="36"/>
      <c r="H1" s="37"/>
      <c r="I1" s="36"/>
    </row>
    <row r="2" spans="1:9" s="14" customFormat="1" ht="15" customHeight="1">
      <c r="A2" s="38" t="s">
        <v>1</v>
      </c>
      <c r="B2" s="39"/>
      <c r="C2" s="39"/>
      <c r="D2" s="39"/>
      <c r="E2" s="38" t="s">
        <v>60</v>
      </c>
      <c r="F2" s="46" t="s">
        <v>172</v>
      </c>
      <c r="G2" s="39"/>
      <c r="H2" s="47" t="s">
        <v>3</v>
      </c>
      <c r="I2" s="39"/>
    </row>
    <row r="3" spans="1:9" s="14" customFormat="1" ht="15" customHeight="1">
      <c r="A3" s="40" t="s">
        <v>4</v>
      </c>
      <c r="B3" s="40" t="s">
        <v>108</v>
      </c>
      <c r="C3" s="40"/>
      <c r="D3" s="40" t="s">
        <v>54</v>
      </c>
      <c r="E3" s="40" t="s">
        <v>109</v>
      </c>
      <c r="F3" s="40" t="s">
        <v>110</v>
      </c>
      <c r="G3" s="40" t="s">
        <v>111</v>
      </c>
      <c r="H3" s="40" t="s">
        <v>112</v>
      </c>
      <c r="I3" s="40" t="s">
        <v>113</v>
      </c>
    </row>
    <row r="4" spans="1:9" s="14" customFormat="1" ht="15" customHeight="1">
      <c r="A4" s="40"/>
      <c r="B4" s="7" t="s">
        <v>65</v>
      </c>
      <c r="C4" s="7" t="s">
        <v>66</v>
      </c>
      <c r="D4" s="40"/>
      <c r="E4" s="40" t="s">
        <v>114</v>
      </c>
      <c r="F4" s="40" t="s">
        <v>115</v>
      </c>
      <c r="G4" s="40"/>
      <c r="H4" s="40"/>
      <c r="I4" s="40" t="s">
        <v>116</v>
      </c>
    </row>
    <row r="5" spans="1:9" s="14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  <c r="I5" s="7" t="s">
        <v>78</v>
      </c>
    </row>
    <row r="6" spans="1:9" ht="15" customHeight="1">
      <c r="A6" s="21">
        <v>1</v>
      </c>
      <c r="B6" s="22"/>
      <c r="C6" s="22" t="s">
        <v>62</v>
      </c>
      <c r="D6" s="23">
        <f>E6+F6</f>
        <v>2514.5925999999999</v>
      </c>
      <c r="E6" s="23">
        <f>E7+E16+E19</f>
        <v>1747.1184000000001</v>
      </c>
      <c r="F6" s="23">
        <f>F10+F16+F13</f>
        <v>767.4742</v>
      </c>
      <c r="G6" s="24"/>
      <c r="H6" s="24"/>
      <c r="I6" s="24"/>
    </row>
    <row r="7" spans="1:9" ht="15" customHeight="1">
      <c r="A7" s="13">
        <v>2</v>
      </c>
      <c r="B7" s="9" t="s">
        <v>83</v>
      </c>
      <c r="C7" s="29" t="s">
        <v>84</v>
      </c>
      <c r="D7" s="30">
        <f t="shared" ref="D7:D21" si="0">E7+F7</f>
        <v>209.53</v>
      </c>
      <c r="E7" s="28">
        <v>209.53</v>
      </c>
      <c r="F7" s="28"/>
      <c r="G7" s="10"/>
      <c r="H7" s="10"/>
      <c r="I7" s="10"/>
    </row>
    <row r="8" spans="1:9" ht="15" customHeight="1">
      <c r="A8" s="13">
        <v>3</v>
      </c>
      <c r="B8" s="9" t="s">
        <v>85</v>
      </c>
      <c r="C8" s="29" t="s">
        <v>86</v>
      </c>
      <c r="D8" s="30">
        <f t="shared" si="0"/>
        <v>209.53</v>
      </c>
      <c r="E8" s="28">
        <v>209.53</v>
      </c>
      <c r="F8" s="28"/>
      <c r="G8" s="10"/>
      <c r="H8" s="10"/>
      <c r="I8" s="10"/>
    </row>
    <row r="9" spans="1:9" ht="15" customHeight="1">
      <c r="A9" s="13">
        <v>4</v>
      </c>
      <c r="B9" s="9" t="s">
        <v>87</v>
      </c>
      <c r="C9" s="29" t="s">
        <v>88</v>
      </c>
      <c r="D9" s="30">
        <f t="shared" si="0"/>
        <v>209.53</v>
      </c>
      <c r="E9" s="28">
        <v>209.53</v>
      </c>
      <c r="F9" s="28"/>
      <c r="G9" s="10"/>
      <c r="H9" s="10"/>
      <c r="I9" s="10"/>
    </row>
    <row r="10" spans="1:9" ht="15" customHeight="1">
      <c r="A10" s="13">
        <v>6</v>
      </c>
      <c r="B10" s="9" t="s">
        <v>89</v>
      </c>
      <c r="C10" s="29" t="s">
        <v>90</v>
      </c>
      <c r="D10" s="30">
        <f t="shared" si="0"/>
        <v>160</v>
      </c>
      <c r="E10" s="28"/>
      <c r="F10" s="28">
        <v>160</v>
      </c>
      <c r="G10" s="10"/>
      <c r="H10" s="10"/>
      <c r="I10" s="10"/>
    </row>
    <row r="11" spans="1:9" ht="15" customHeight="1">
      <c r="A11" s="13">
        <v>7</v>
      </c>
      <c r="B11" s="9" t="s">
        <v>91</v>
      </c>
      <c r="C11" s="29" t="s">
        <v>92</v>
      </c>
      <c r="D11" s="30">
        <f t="shared" si="0"/>
        <v>160</v>
      </c>
      <c r="E11" s="28"/>
      <c r="F11" s="28">
        <v>160</v>
      </c>
      <c r="G11" s="10"/>
      <c r="H11" s="10"/>
      <c r="I11" s="10"/>
    </row>
    <row r="12" spans="1:9" ht="15" customHeight="1">
      <c r="A12" s="13">
        <v>8</v>
      </c>
      <c r="B12" s="9" t="s">
        <v>93</v>
      </c>
      <c r="C12" s="29" t="s">
        <v>94</v>
      </c>
      <c r="D12" s="30">
        <f t="shared" si="0"/>
        <v>160</v>
      </c>
      <c r="E12" s="28"/>
      <c r="F12" s="28">
        <v>160</v>
      </c>
      <c r="G12" s="10"/>
      <c r="H12" s="10"/>
      <c r="I12" s="10"/>
    </row>
    <row r="13" spans="1:9" ht="15" customHeight="1">
      <c r="A13" s="13">
        <v>9</v>
      </c>
      <c r="B13" s="9" t="s">
        <v>95</v>
      </c>
      <c r="C13" s="29" t="s">
        <v>96</v>
      </c>
      <c r="D13" s="30">
        <f t="shared" si="0"/>
        <v>57.474200000000003</v>
      </c>
      <c r="E13" s="28"/>
      <c r="F13" s="28">
        <v>57.474200000000003</v>
      </c>
      <c r="G13" s="10"/>
      <c r="H13" s="10"/>
      <c r="I13" s="10"/>
    </row>
    <row r="14" spans="1:9" ht="15" customHeight="1">
      <c r="A14" s="13">
        <v>10</v>
      </c>
      <c r="B14" s="9" t="s">
        <v>97</v>
      </c>
      <c r="C14" s="29" t="s">
        <v>98</v>
      </c>
      <c r="D14" s="30">
        <f t="shared" si="0"/>
        <v>57.474200000000003</v>
      </c>
      <c r="E14" s="28"/>
      <c r="F14" s="28">
        <v>57.474200000000003</v>
      </c>
      <c r="G14" s="10"/>
      <c r="H14" s="10"/>
      <c r="I14" s="10"/>
    </row>
    <row r="15" spans="1:9" ht="15" customHeight="1">
      <c r="A15" s="13">
        <v>11</v>
      </c>
      <c r="B15" s="9" t="s">
        <v>99</v>
      </c>
      <c r="C15" s="29" t="s">
        <v>100</v>
      </c>
      <c r="D15" s="30">
        <f t="shared" si="0"/>
        <v>57.474200000000003</v>
      </c>
      <c r="E15" s="28"/>
      <c r="F15" s="28">
        <v>57.474200000000003</v>
      </c>
      <c r="G15" s="10"/>
      <c r="H15" s="10"/>
      <c r="I15" s="10"/>
    </row>
    <row r="16" spans="1:9" ht="15" customHeight="1">
      <c r="A16" s="13">
        <v>12</v>
      </c>
      <c r="B16" s="9" t="s">
        <v>101</v>
      </c>
      <c r="C16" s="29" t="s">
        <v>102</v>
      </c>
      <c r="D16" s="30">
        <f t="shared" si="0"/>
        <v>2087.5884000000001</v>
      </c>
      <c r="E16" s="28">
        <v>1537.5884000000001</v>
      </c>
      <c r="F16" s="28">
        <v>550</v>
      </c>
      <c r="G16" s="10"/>
      <c r="H16" s="10"/>
      <c r="I16" s="10"/>
    </row>
    <row r="17" spans="1:9" ht="15" customHeight="1">
      <c r="A17" s="13">
        <v>13</v>
      </c>
      <c r="B17" s="9" t="s">
        <v>103</v>
      </c>
      <c r="C17" s="29" t="s">
        <v>104</v>
      </c>
      <c r="D17" s="30">
        <f t="shared" si="0"/>
        <v>2087.5884000000001</v>
      </c>
      <c r="E17" s="28">
        <v>1537.5884000000001</v>
      </c>
      <c r="F17" s="28">
        <v>550</v>
      </c>
      <c r="G17" s="10"/>
      <c r="H17" s="10"/>
      <c r="I17" s="10"/>
    </row>
    <row r="18" spans="1:9" ht="15" customHeight="1">
      <c r="A18" s="13">
        <v>14</v>
      </c>
      <c r="B18" s="9" t="s">
        <v>105</v>
      </c>
      <c r="C18" s="29" t="s">
        <v>106</v>
      </c>
      <c r="D18" s="30">
        <f t="shared" si="0"/>
        <v>2087.5884000000001</v>
      </c>
      <c r="E18" s="28">
        <v>1537.5884000000001</v>
      </c>
      <c r="F18" s="28">
        <v>550</v>
      </c>
      <c r="G18" s="10"/>
      <c r="H18" s="10"/>
      <c r="I18" s="10"/>
    </row>
    <row r="19" spans="1:9" ht="15" customHeight="1">
      <c r="A19" s="13">
        <v>15</v>
      </c>
      <c r="B19" s="26"/>
      <c r="C19" s="29"/>
      <c r="D19" s="30">
        <f t="shared" si="0"/>
        <v>0</v>
      </c>
      <c r="E19" s="28"/>
      <c r="F19" s="28"/>
      <c r="G19" s="10"/>
      <c r="H19" s="10"/>
      <c r="I19" s="10"/>
    </row>
    <row r="20" spans="1:9" ht="15" customHeight="1">
      <c r="A20" s="13">
        <v>16</v>
      </c>
      <c r="B20" s="26"/>
      <c r="C20" s="25"/>
      <c r="D20" s="23">
        <f t="shared" si="0"/>
        <v>0</v>
      </c>
      <c r="E20" s="27"/>
      <c r="F20" s="15"/>
      <c r="G20" s="10"/>
      <c r="H20" s="10"/>
      <c r="I20" s="10"/>
    </row>
    <row r="21" spans="1:9" ht="15" customHeight="1">
      <c r="A21" s="13">
        <v>17</v>
      </c>
      <c r="B21" s="26"/>
      <c r="C21" s="25"/>
      <c r="D21" s="23">
        <f t="shared" si="0"/>
        <v>0</v>
      </c>
      <c r="E21" s="27"/>
      <c r="F21" s="15"/>
      <c r="G21" s="10"/>
      <c r="H21" s="10"/>
      <c r="I21" s="10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1"/>
  <sheetViews>
    <sheetView workbookViewId="0">
      <selection activeCell="G9" sqref="G9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8" s="1" customFormat="1" ht="37.5" customHeight="1">
      <c r="A1" s="35" t="s">
        <v>117</v>
      </c>
      <c r="B1" s="36"/>
      <c r="C1" s="48"/>
      <c r="D1" s="36"/>
      <c r="E1" s="48"/>
      <c r="F1" s="48"/>
      <c r="G1" s="49"/>
      <c r="H1" s="36"/>
    </row>
    <row r="2" spans="1:8" s="1" customFormat="1" ht="15" customHeight="1">
      <c r="A2" s="38" t="s">
        <v>1</v>
      </c>
      <c r="B2" s="39"/>
      <c r="C2" s="50"/>
      <c r="D2" s="39"/>
      <c r="E2" s="51" t="s">
        <v>172</v>
      </c>
      <c r="F2" s="50"/>
      <c r="G2" s="52" t="s">
        <v>3</v>
      </c>
      <c r="H2" s="39"/>
    </row>
    <row r="3" spans="1:8" s="1" customFormat="1" ht="15" customHeight="1">
      <c r="A3" s="40" t="s">
        <v>4</v>
      </c>
      <c r="B3" s="40" t="s">
        <v>5</v>
      </c>
      <c r="C3" s="42"/>
      <c r="D3" s="40" t="s">
        <v>6</v>
      </c>
      <c r="E3" s="42"/>
      <c r="F3" s="42" t="s">
        <v>71</v>
      </c>
      <c r="G3" s="42" t="s">
        <v>73</v>
      </c>
      <c r="H3" s="40" t="s">
        <v>74</v>
      </c>
    </row>
    <row r="4" spans="1:8" s="1" customFormat="1" ht="30" customHeight="1">
      <c r="A4" s="40"/>
      <c r="B4" s="7" t="s">
        <v>7</v>
      </c>
      <c r="C4" s="16" t="s">
        <v>118</v>
      </c>
      <c r="D4" s="7" t="s">
        <v>7</v>
      </c>
      <c r="E4" s="16" t="s">
        <v>62</v>
      </c>
      <c r="F4" s="16" t="s">
        <v>119</v>
      </c>
      <c r="G4" s="16" t="s">
        <v>120</v>
      </c>
      <c r="H4" s="7" t="s">
        <v>121</v>
      </c>
    </row>
    <row r="5" spans="1:8" s="1" customFormat="1" ht="15" customHeight="1">
      <c r="A5" s="7" t="s">
        <v>9</v>
      </c>
      <c r="B5" s="7" t="s">
        <v>10</v>
      </c>
      <c r="C5" s="16" t="s">
        <v>11</v>
      </c>
      <c r="D5" s="7" t="s">
        <v>12</v>
      </c>
      <c r="E5" s="16" t="s">
        <v>13</v>
      </c>
      <c r="F5" s="16" t="s">
        <v>75</v>
      </c>
      <c r="G5" s="16" t="s">
        <v>76</v>
      </c>
      <c r="H5" s="7" t="s">
        <v>77</v>
      </c>
    </row>
    <row r="6" spans="1:8" ht="15" customHeight="1">
      <c r="A6" s="13">
        <v>1</v>
      </c>
      <c r="B6" s="17" t="s">
        <v>122</v>
      </c>
      <c r="C6" s="18">
        <v>2457.1183999999998</v>
      </c>
      <c r="D6" s="17" t="s">
        <v>15</v>
      </c>
      <c r="E6" s="19"/>
      <c r="F6" s="19"/>
      <c r="G6" s="19"/>
      <c r="H6" s="20"/>
    </row>
    <row r="7" spans="1:8" ht="15" customHeight="1">
      <c r="A7" s="13">
        <v>2</v>
      </c>
      <c r="B7" s="17" t="s">
        <v>123</v>
      </c>
      <c r="C7" s="18">
        <v>57.474200000000003</v>
      </c>
      <c r="D7" s="17" t="s">
        <v>17</v>
      </c>
      <c r="E7" s="19"/>
      <c r="F7" s="19"/>
      <c r="G7" s="19"/>
      <c r="H7" s="20"/>
    </row>
    <row r="8" spans="1:8" ht="15" customHeight="1">
      <c r="A8" s="13">
        <v>3</v>
      </c>
      <c r="B8" s="17" t="s">
        <v>124</v>
      </c>
      <c r="C8" s="18"/>
      <c r="D8" s="17" t="s">
        <v>19</v>
      </c>
      <c r="E8" s="19"/>
      <c r="F8" s="19"/>
      <c r="G8" s="19"/>
      <c r="H8" s="20"/>
    </row>
    <row r="9" spans="1:8" ht="15" customHeight="1">
      <c r="A9" s="13">
        <v>4</v>
      </c>
      <c r="B9" s="17"/>
      <c r="C9" s="18"/>
      <c r="D9" s="17" t="s">
        <v>21</v>
      </c>
      <c r="E9" s="19"/>
      <c r="F9" s="19"/>
      <c r="G9" s="19"/>
      <c r="H9" s="20"/>
    </row>
    <row r="10" spans="1:8" ht="15" customHeight="1">
      <c r="A10" s="13">
        <v>5</v>
      </c>
      <c r="B10" s="17"/>
      <c r="C10" s="18"/>
      <c r="D10" s="17" t="s">
        <v>23</v>
      </c>
      <c r="E10" s="19"/>
      <c r="F10" s="19"/>
      <c r="G10" s="19"/>
      <c r="H10" s="20"/>
    </row>
    <row r="11" spans="1:8" ht="15" customHeight="1">
      <c r="A11" s="13">
        <v>6</v>
      </c>
      <c r="B11" s="17"/>
      <c r="C11" s="18"/>
      <c r="D11" s="17" t="s">
        <v>25</v>
      </c>
      <c r="E11" s="19"/>
      <c r="F11" s="19"/>
      <c r="G11" s="19"/>
      <c r="H11" s="20"/>
    </row>
    <row r="12" spans="1:8" ht="15" customHeight="1">
      <c r="A12" s="13">
        <v>7</v>
      </c>
      <c r="B12" s="17"/>
      <c r="C12" s="18"/>
      <c r="D12" s="17" t="s">
        <v>27</v>
      </c>
      <c r="E12" s="19"/>
      <c r="F12" s="19"/>
      <c r="G12" s="19"/>
      <c r="H12" s="20"/>
    </row>
    <row r="13" spans="1:8" ht="15" customHeight="1">
      <c r="A13" s="13">
        <v>8</v>
      </c>
      <c r="B13" s="17"/>
      <c r="C13" s="18"/>
      <c r="D13" s="17" t="s">
        <v>29</v>
      </c>
      <c r="E13" s="18">
        <f>F13</f>
        <v>209.53</v>
      </c>
      <c r="F13" s="18">
        <v>209.53</v>
      </c>
      <c r="G13" s="19"/>
      <c r="H13" s="20"/>
    </row>
    <row r="14" spans="1:8" ht="15" customHeight="1">
      <c r="A14" s="13">
        <v>9</v>
      </c>
      <c r="B14" s="17"/>
      <c r="C14" s="18"/>
      <c r="D14" s="17" t="s">
        <v>31</v>
      </c>
      <c r="E14" s="18"/>
      <c r="F14" s="18"/>
      <c r="G14" s="19"/>
      <c r="H14" s="20"/>
    </row>
    <row r="15" spans="1:8" ht="15" customHeight="1">
      <c r="A15" s="13">
        <v>10</v>
      </c>
      <c r="B15" s="17"/>
      <c r="C15" s="18"/>
      <c r="D15" s="17" t="s">
        <v>32</v>
      </c>
      <c r="E15" s="18"/>
      <c r="F15" s="18"/>
      <c r="G15" s="19"/>
      <c r="H15" s="20"/>
    </row>
    <row r="16" spans="1:8" ht="15" customHeight="1">
      <c r="A16" s="13">
        <v>11</v>
      </c>
      <c r="B16" s="17"/>
      <c r="C16" s="18"/>
      <c r="D16" s="17" t="s">
        <v>33</v>
      </c>
      <c r="E16" s="18">
        <f t="shared" ref="E16:E36" si="0">F16</f>
        <v>160</v>
      </c>
      <c r="F16" s="18">
        <v>160</v>
      </c>
      <c r="G16" s="19"/>
      <c r="H16" s="20"/>
    </row>
    <row r="17" spans="1:8" ht="15" customHeight="1">
      <c r="A17" s="13">
        <v>12</v>
      </c>
      <c r="B17" s="17"/>
      <c r="C17" s="18"/>
      <c r="D17" s="17" t="s">
        <v>34</v>
      </c>
      <c r="E17" s="18">
        <f t="shared" si="0"/>
        <v>57.474200000000003</v>
      </c>
      <c r="F17" s="18">
        <v>57.474200000000003</v>
      </c>
      <c r="G17" s="19"/>
      <c r="H17" s="20"/>
    </row>
    <row r="18" spans="1:8" ht="15" customHeight="1">
      <c r="A18" s="13">
        <v>13</v>
      </c>
      <c r="B18" s="17"/>
      <c r="C18" s="18"/>
      <c r="D18" s="17" t="s">
        <v>35</v>
      </c>
      <c r="E18" s="18"/>
      <c r="F18" s="18"/>
      <c r="G18" s="19"/>
      <c r="H18" s="20"/>
    </row>
    <row r="19" spans="1:8" ht="15" customHeight="1">
      <c r="A19" s="13">
        <v>14</v>
      </c>
      <c r="B19" s="17"/>
      <c r="C19" s="18"/>
      <c r="D19" s="17" t="s">
        <v>36</v>
      </c>
      <c r="E19" s="18">
        <f t="shared" si="0"/>
        <v>2087.5884000000001</v>
      </c>
      <c r="F19" s="18">
        <v>2087.5884000000001</v>
      </c>
      <c r="G19" s="19"/>
      <c r="H19" s="20"/>
    </row>
    <row r="20" spans="1:8" ht="15" customHeight="1">
      <c r="A20" s="13">
        <v>15</v>
      </c>
      <c r="B20" s="17"/>
      <c r="C20" s="18"/>
      <c r="D20" s="17" t="s">
        <v>37</v>
      </c>
      <c r="E20" s="18"/>
      <c r="F20" s="18"/>
      <c r="G20" s="19"/>
      <c r="H20" s="20"/>
    </row>
    <row r="21" spans="1:8" ht="15" customHeight="1">
      <c r="A21" s="13">
        <v>16</v>
      </c>
      <c r="B21" s="17"/>
      <c r="C21" s="18"/>
      <c r="D21" s="17" t="s">
        <v>38</v>
      </c>
      <c r="E21" s="18"/>
      <c r="F21" s="18"/>
      <c r="G21" s="19"/>
      <c r="H21" s="20"/>
    </row>
    <row r="22" spans="1:8" ht="15" customHeight="1">
      <c r="A22" s="13">
        <v>17</v>
      </c>
      <c r="B22" s="17"/>
      <c r="C22" s="18"/>
      <c r="D22" s="17" t="s">
        <v>39</v>
      </c>
      <c r="E22" s="18"/>
      <c r="F22" s="18"/>
      <c r="G22" s="19"/>
      <c r="H22" s="20"/>
    </row>
    <row r="23" spans="1:8" ht="15" customHeight="1">
      <c r="A23" s="13">
        <v>18</v>
      </c>
      <c r="B23" s="17"/>
      <c r="C23" s="18"/>
      <c r="D23" s="17" t="s">
        <v>40</v>
      </c>
      <c r="E23" s="18"/>
      <c r="F23" s="18"/>
      <c r="G23" s="19"/>
      <c r="H23" s="20"/>
    </row>
    <row r="24" spans="1:8" ht="15" customHeight="1">
      <c r="A24" s="13">
        <v>19</v>
      </c>
      <c r="B24" s="17"/>
      <c r="C24" s="18"/>
      <c r="D24" s="17" t="s">
        <v>41</v>
      </c>
      <c r="E24" s="18"/>
      <c r="F24" s="18"/>
      <c r="G24" s="19"/>
      <c r="H24" s="20"/>
    </row>
    <row r="25" spans="1:8" ht="15" customHeight="1">
      <c r="A25" s="13">
        <v>20</v>
      </c>
      <c r="B25" s="17"/>
      <c r="C25" s="18"/>
      <c r="D25" s="17" t="s">
        <v>42</v>
      </c>
      <c r="E25" s="18">
        <f t="shared" si="0"/>
        <v>0</v>
      </c>
      <c r="F25" s="18"/>
      <c r="G25" s="19"/>
      <c r="H25" s="20"/>
    </row>
    <row r="26" spans="1:8" ht="15" customHeight="1">
      <c r="A26" s="13">
        <v>21</v>
      </c>
      <c r="B26" s="17"/>
      <c r="C26" s="18"/>
      <c r="D26" s="17" t="s">
        <v>43</v>
      </c>
      <c r="E26" s="18"/>
      <c r="F26" s="18"/>
      <c r="G26" s="19"/>
      <c r="H26" s="20"/>
    </row>
    <row r="27" spans="1:8" ht="15" customHeight="1">
      <c r="A27" s="13">
        <v>22</v>
      </c>
      <c r="B27" s="17"/>
      <c r="C27" s="18"/>
      <c r="D27" s="17" t="s">
        <v>44</v>
      </c>
      <c r="E27" s="18"/>
      <c r="F27" s="18"/>
      <c r="G27" s="19"/>
      <c r="H27" s="20"/>
    </row>
    <row r="28" spans="1:8" ht="15" customHeight="1">
      <c r="A28" s="13">
        <v>23</v>
      </c>
      <c r="B28" s="17"/>
      <c r="C28" s="18"/>
      <c r="D28" s="17" t="s">
        <v>45</v>
      </c>
      <c r="E28" s="18"/>
      <c r="F28" s="18"/>
      <c r="G28" s="19"/>
      <c r="H28" s="20"/>
    </row>
    <row r="29" spans="1:8" ht="15" customHeight="1">
      <c r="A29" s="13">
        <v>24</v>
      </c>
      <c r="B29" s="17"/>
      <c r="C29" s="18"/>
      <c r="D29" s="17" t="s">
        <v>46</v>
      </c>
      <c r="E29" s="18"/>
      <c r="F29" s="18"/>
      <c r="G29" s="19"/>
      <c r="H29" s="20"/>
    </row>
    <row r="30" spans="1:8" ht="15" customHeight="1">
      <c r="A30" s="13">
        <v>25</v>
      </c>
      <c r="B30" s="17"/>
      <c r="C30" s="18"/>
      <c r="D30" s="17" t="s">
        <v>47</v>
      </c>
      <c r="E30" s="18"/>
      <c r="F30" s="18"/>
      <c r="G30" s="19"/>
      <c r="H30" s="20"/>
    </row>
    <row r="31" spans="1:8" ht="15" customHeight="1">
      <c r="A31" s="13">
        <v>26</v>
      </c>
      <c r="B31" s="17"/>
      <c r="C31" s="18"/>
      <c r="D31" s="17" t="s">
        <v>48</v>
      </c>
      <c r="E31" s="18"/>
      <c r="F31" s="18"/>
      <c r="G31" s="19"/>
      <c r="H31" s="20"/>
    </row>
    <row r="32" spans="1:8" ht="15" customHeight="1">
      <c r="A32" s="13">
        <v>27</v>
      </c>
      <c r="B32" s="17"/>
      <c r="C32" s="18"/>
      <c r="D32" s="17" t="s">
        <v>49</v>
      </c>
      <c r="E32" s="18"/>
      <c r="F32" s="18"/>
      <c r="G32" s="19"/>
      <c r="H32" s="20"/>
    </row>
    <row r="33" spans="1:8" ht="15" customHeight="1">
      <c r="A33" s="13">
        <v>28</v>
      </c>
      <c r="B33" s="17"/>
      <c r="C33" s="18"/>
      <c r="D33" s="17" t="s">
        <v>50</v>
      </c>
      <c r="E33" s="18"/>
      <c r="F33" s="18"/>
      <c r="G33" s="19"/>
      <c r="H33" s="20"/>
    </row>
    <row r="34" spans="1:8" ht="15" customHeight="1">
      <c r="A34" s="13">
        <v>29</v>
      </c>
      <c r="B34" s="17"/>
      <c r="C34" s="18"/>
      <c r="D34" s="17" t="s">
        <v>51</v>
      </c>
      <c r="E34" s="18"/>
      <c r="F34" s="18"/>
      <c r="G34" s="19"/>
      <c r="H34" s="20"/>
    </row>
    <row r="35" spans="1:8" ht="15" customHeight="1">
      <c r="A35" s="13">
        <v>30</v>
      </c>
      <c r="B35" s="17"/>
      <c r="C35" s="18"/>
      <c r="D35" s="17" t="s">
        <v>52</v>
      </c>
      <c r="E35" s="18"/>
      <c r="F35" s="18"/>
      <c r="G35" s="19"/>
      <c r="H35" s="20"/>
    </row>
    <row r="36" spans="1:8" ht="15" customHeight="1">
      <c r="A36" s="13">
        <v>31</v>
      </c>
      <c r="B36" s="17" t="s">
        <v>53</v>
      </c>
      <c r="C36" s="18">
        <f>SUM(C6:C35)</f>
        <v>2514.5925999999999</v>
      </c>
      <c r="D36" s="17" t="s">
        <v>54</v>
      </c>
      <c r="E36" s="18">
        <f t="shared" si="0"/>
        <v>2514.5925999999999</v>
      </c>
      <c r="F36" s="18">
        <f>SUM(F13:F35)</f>
        <v>2514.5925999999999</v>
      </c>
      <c r="G36" s="19"/>
      <c r="H36" s="20"/>
    </row>
    <row r="37" spans="1:8" ht="15" customHeight="1">
      <c r="A37" s="13">
        <v>32</v>
      </c>
      <c r="B37" s="17" t="s">
        <v>125</v>
      </c>
      <c r="C37" s="18"/>
      <c r="D37" s="17" t="s">
        <v>126</v>
      </c>
      <c r="E37" s="18"/>
      <c r="F37" s="18"/>
      <c r="G37" s="19"/>
      <c r="H37" s="20"/>
    </row>
    <row r="38" spans="1:8" ht="15" customHeight="1">
      <c r="A38" s="13">
        <v>33</v>
      </c>
      <c r="B38" s="17" t="s">
        <v>122</v>
      </c>
      <c r="C38" s="18"/>
      <c r="D38" s="17"/>
      <c r="E38" s="18"/>
      <c r="F38" s="18"/>
      <c r="G38" s="19"/>
      <c r="H38" s="20"/>
    </row>
    <row r="39" spans="1:8" ht="15" customHeight="1">
      <c r="A39" s="13">
        <v>34</v>
      </c>
      <c r="B39" s="17" t="s">
        <v>123</v>
      </c>
      <c r="C39" s="18"/>
      <c r="D39" s="17"/>
      <c r="E39" s="18"/>
      <c r="F39" s="18"/>
      <c r="G39" s="19"/>
      <c r="H39" s="20"/>
    </row>
    <row r="40" spans="1:8" ht="15" customHeight="1">
      <c r="A40" s="13">
        <v>35</v>
      </c>
      <c r="B40" s="17" t="s">
        <v>124</v>
      </c>
      <c r="C40" s="18"/>
      <c r="D40" s="17"/>
      <c r="E40" s="18"/>
      <c r="F40" s="18"/>
      <c r="G40" s="19"/>
      <c r="H40" s="20"/>
    </row>
    <row r="41" spans="1:8" ht="15" customHeight="1">
      <c r="A41" s="13">
        <v>36</v>
      </c>
      <c r="B41" s="17" t="s">
        <v>57</v>
      </c>
      <c r="C41" s="18">
        <v>2514.59</v>
      </c>
      <c r="D41" s="17" t="s">
        <v>58</v>
      </c>
      <c r="E41" s="18">
        <v>2514.59</v>
      </c>
      <c r="F41" s="18">
        <v>2514.59</v>
      </c>
      <c r="G41" s="19"/>
      <c r="H41" s="20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7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tabSelected="1" workbookViewId="0">
      <selection activeCell="F12" sqref="F12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5" width="25" style="4" customWidth="1"/>
    <col min="6" max="6" width="27.625" style="5" customWidth="1"/>
    <col min="7" max="254" width="7.5" style="5"/>
    <col min="255" max="255" width="6.25" style="5" customWidth="1"/>
    <col min="256" max="256" width="14.375" style="5" customWidth="1"/>
    <col min="257" max="260" width="25" style="5" customWidth="1"/>
    <col min="261" max="510" width="7.5" style="5"/>
    <col min="511" max="511" width="6.25" style="5" customWidth="1"/>
    <col min="512" max="512" width="14.375" style="5" customWidth="1"/>
    <col min="513" max="516" width="25" style="5" customWidth="1"/>
    <col min="517" max="766" width="7.5" style="5"/>
    <col min="767" max="767" width="6.25" style="5" customWidth="1"/>
    <col min="768" max="768" width="14.375" style="5" customWidth="1"/>
    <col min="769" max="772" width="25" style="5" customWidth="1"/>
    <col min="773" max="1022" width="7.5" style="5"/>
    <col min="1023" max="1023" width="6.25" style="5" customWidth="1"/>
    <col min="1024" max="1024" width="14.375" style="5" customWidth="1"/>
    <col min="1025" max="1028" width="25" style="5" customWidth="1"/>
    <col min="1029" max="1278" width="7.5" style="5"/>
    <col min="1279" max="1279" width="6.25" style="5" customWidth="1"/>
    <col min="1280" max="1280" width="14.375" style="5" customWidth="1"/>
    <col min="1281" max="1284" width="25" style="5" customWidth="1"/>
    <col min="1285" max="1534" width="7.5" style="5"/>
    <col min="1535" max="1535" width="6.25" style="5" customWidth="1"/>
    <col min="1536" max="1536" width="14.375" style="5" customWidth="1"/>
    <col min="1537" max="1540" width="25" style="5" customWidth="1"/>
    <col min="1541" max="1790" width="7.5" style="5"/>
    <col min="1791" max="1791" width="6.25" style="5" customWidth="1"/>
    <col min="1792" max="1792" width="14.375" style="5" customWidth="1"/>
    <col min="1793" max="1796" width="25" style="5" customWidth="1"/>
    <col min="1797" max="2046" width="7.5" style="5"/>
    <col min="2047" max="2047" width="6.25" style="5" customWidth="1"/>
    <col min="2048" max="2048" width="14.375" style="5" customWidth="1"/>
    <col min="2049" max="2052" width="25" style="5" customWidth="1"/>
    <col min="2053" max="2302" width="7.5" style="5"/>
    <col min="2303" max="2303" width="6.25" style="5" customWidth="1"/>
    <col min="2304" max="2304" width="14.375" style="5" customWidth="1"/>
    <col min="2305" max="2308" width="25" style="5" customWidth="1"/>
    <col min="2309" max="2558" width="7.5" style="5"/>
    <col min="2559" max="2559" width="6.25" style="5" customWidth="1"/>
    <col min="2560" max="2560" width="14.375" style="5" customWidth="1"/>
    <col min="2561" max="2564" width="25" style="5" customWidth="1"/>
    <col min="2565" max="2814" width="7.5" style="5"/>
    <col min="2815" max="2815" width="6.25" style="5" customWidth="1"/>
    <col min="2816" max="2816" width="14.375" style="5" customWidth="1"/>
    <col min="2817" max="2820" width="25" style="5" customWidth="1"/>
    <col min="2821" max="3070" width="7.5" style="5"/>
    <col min="3071" max="3071" width="6.25" style="5" customWidth="1"/>
    <col min="3072" max="3072" width="14.375" style="5" customWidth="1"/>
    <col min="3073" max="3076" width="25" style="5" customWidth="1"/>
    <col min="3077" max="3326" width="7.5" style="5"/>
    <col min="3327" max="3327" width="6.25" style="5" customWidth="1"/>
    <col min="3328" max="3328" width="14.375" style="5" customWidth="1"/>
    <col min="3329" max="3332" width="25" style="5" customWidth="1"/>
    <col min="3333" max="3582" width="7.5" style="5"/>
    <col min="3583" max="3583" width="6.25" style="5" customWidth="1"/>
    <col min="3584" max="3584" width="14.375" style="5" customWidth="1"/>
    <col min="3585" max="3588" width="25" style="5" customWidth="1"/>
    <col min="3589" max="3838" width="7.5" style="5"/>
    <col min="3839" max="3839" width="6.25" style="5" customWidth="1"/>
    <col min="3840" max="3840" width="14.375" style="5" customWidth="1"/>
    <col min="3841" max="3844" width="25" style="5" customWidth="1"/>
    <col min="3845" max="4094" width="7.5" style="5"/>
    <col min="4095" max="4095" width="6.25" style="5" customWidth="1"/>
    <col min="4096" max="4096" width="14.375" style="5" customWidth="1"/>
    <col min="4097" max="4100" width="25" style="5" customWidth="1"/>
    <col min="4101" max="4350" width="7.5" style="5"/>
    <col min="4351" max="4351" width="6.25" style="5" customWidth="1"/>
    <col min="4352" max="4352" width="14.375" style="5" customWidth="1"/>
    <col min="4353" max="4356" width="25" style="5" customWidth="1"/>
    <col min="4357" max="4606" width="7.5" style="5"/>
    <col min="4607" max="4607" width="6.25" style="5" customWidth="1"/>
    <col min="4608" max="4608" width="14.375" style="5" customWidth="1"/>
    <col min="4609" max="4612" width="25" style="5" customWidth="1"/>
    <col min="4613" max="4862" width="7.5" style="5"/>
    <col min="4863" max="4863" width="6.25" style="5" customWidth="1"/>
    <col min="4864" max="4864" width="14.375" style="5" customWidth="1"/>
    <col min="4865" max="4868" width="25" style="5" customWidth="1"/>
    <col min="4869" max="5118" width="7.5" style="5"/>
    <col min="5119" max="5119" width="6.25" style="5" customWidth="1"/>
    <col min="5120" max="5120" width="14.375" style="5" customWidth="1"/>
    <col min="5121" max="5124" width="25" style="5" customWidth="1"/>
    <col min="5125" max="5374" width="7.5" style="5"/>
    <col min="5375" max="5375" width="6.25" style="5" customWidth="1"/>
    <col min="5376" max="5376" width="14.375" style="5" customWidth="1"/>
    <col min="5377" max="5380" width="25" style="5" customWidth="1"/>
    <col min="5381" max="5630" width="7.5" style="5"/>
    <col min="5631" max="5631" width="6.25" style="5" customWidth="1"/>
    <col min="5632" max="5632" width="14.375" style="5" customWidth="1"/>
    <col min="5633" max="5636" width="25" style="5" customWidth="1"/>
    <col min="5637" max="5886" width="7.5" style="5"/>
    <col min="5887" max="5887" width="6.25" style="5" customWidth="1"/>
    <col min="5888" max="5888" width="14.375" style="5" customWidth="1"/>
    <col min="5889" max="5892" width="25" style="5" customWidth="1"/>
    <col min="5893" max="6142" width="7.5" style="5"/>
    <col min="6143" max="6143" width="6.25" style="5" customWidth="1"/>
    <col min="6144" max="6144" width="14.375" style="5" customWidth="1"/>
    <col min="6145" max="6148" width="25" style="5" customWidth="1"/>
    <col min="6149" max="6398" width="7.5" style="5"/>
    <col min="6399" max="6399" width="6.25" style="5" customWidth="1"/>
    <col min="6400" max="6400" width="14.375" style="5" customWidth="1"/>
    <col min="6401" max="6404" width="25" style="5" customWidth="1"/>
    <col min="6405" max="6654" width="7.5" style="5"/>
    <col min="6655" max="6655" width="6.25" style="5" customWidth="1"/>
    <col min="6656" max="6656" width="14.375" style="5" customWidth="1"/>
    <col min="6657" max="6660" width="25" style="5" customWidth="1"/>
    <col min="6661" max="6910" width="7.5" style="5"/>
    <col min="6911" max="6911" width="6.25" style="5" customWidth="1"/>
    <col min="6912" max="6912" width="14.375" style="5" customWidth="1"/>
    <col min="6913" max="6916" width="25" style="5" customWidth="1"/>
    <col min="6917" max="7166" width="7.5" style="5"/>
    <col min="7167" max="7167" width="6.25" style="5" customWidth="1"/>
    <col min="7168" max="7168" width="14.375" style="5" customWidth="1"/>
    <col min="7169" max="7172" width="25" style="5" customWidth="1"/>
    <col min="7173" max="7422" width="7.5" style="5"/>
    <col min="7423" max="7423" width="6.25" style="5" customWidth="1"/>
    <col min="7424" max="7424" width="14.375" style="5" customWidth="1"/>
    <col min="7425" max="7428" width="25" style="5" customWidth="1"/>
    <col min="7429" max="7678" width="7.5" style="5"/>
    <col min="7679" max="7679" width="6.25" style="5" customWidth="1"/>
    <col min="7680" max="7680" width="14.375" style="5" customWidth="1"/>
    <col min="7681" max="7684" width="25" style="5" customWidth="1"/>
    <col min="7685" max="7934" width="7.5" style="5"/>
    <col min="7935" max="7935" width="6.25" style="5" customWidth="1"/>
    <col min="7936" max="7936" width="14.375" style="5" customWidth="1"/>
    <col min="7937" max="7940" width="25" style="5" customWidth="1"/>
    <col min="7941" max="8190" width="7.5" style="5"/>
    <col min="8191" max="8191" width="6.25" style="5" customWidth="1"/>
    <col min="8192" max="8192" width="14.375" style="5" customWidth="1"/>
    <col min="8193" max="8196" width="25" style="5" customWidth="1"/>
    <col min="8197" max="8446" width="7.5" style="5"/>
    <col min="8447" max="8447" width="6.25" style="5" customWidth="1"/>
    <col min="8448" max="8448" width="14.375" style="5" customWidth="1"/>
    <col min="8449" max="8452" width="25" style="5" customWidth="1"/>
    <col min="8453" max="8702" width="7.5" style="5"/>
    <col min="8703" max="8703" width="6.25" style="5" customWidth="1"/>
    <col min="8704" max="8704" width="14.375" style="5" customWidth="1"/>
    <col min="8705" max="8708" width="25" style="5" customWidth="1"/>
    <col min="8709" max="8958" width="7.5" style="5"/>
    <col min="8959" max="8959" width="6.25" style="5" customWidth="1"/>
    <col min="8960" max="8960" width="14.375" style="5" customWidth="1"/>
    <col min="8961" max="8964" width="25" style="5" customWidth="1"/>
    <col min="8965" max="9214" width="7.5" style="5"/>
    <col min="9215" max="9215" width="6.25" style="5" customWidth="1"/>
    <col min="9216" max="9216" width="14.375" style="5" customWidth="1"/>
    <col min="9217" max="9220" width="25" style="5" customWidth="1"/>
    <col min="9221" max="9470" width="7.5" style="5"/>
    <col min="9471" max="9471" width="6.25" style="5" customWidth="1"/>
    <col min="9472" max="9472" width="14.375" style="5" customWidth="1"/>
    <col min="9473" max="9476" width="25" style="5" customWidth="1"/>
    <col min="9477" max="9726" width="7.5" style="5"/>
    <col min="9727" max="9727" width="6.25" style="5" customWidth="1"/>
    <col min="9728" max="9728" width="14.375" style="5" customWidth="1"/>
    <col min="9729" max="9732" width="25" style="5" customWidth="1"/>
    <col min="9733" max="9982" width="7.5" style="5"/>
    <col min="9983" max="9983" width="6.25" style="5" customWidth="1"/>
    <col min="9984" max="9984" width="14.375" style="5" customWidth="1"/>
    <col min="9985" max="9988" width="25" style="5" customWidth="1"/>
    <col min="9989" max="10238" width="7.5" style="5"/>
    <col min="10239" max="10239" width="6.25" style="5" customWidth="1"/>
    <col min="10240" max="10240" width="14.375" style="5" customWidth="1"/>
    <col min="10241" max="10244" width="25" style="5" customWidth="1"/>
    <col min="10245" max="10494" width="7.5" style="5"/>
    <col min="10495" max="10495" width="6.25" style="5" customWidth="1"/>
    <col min="10496" max="10496" width="14.375" style="5" customWidth="1"/>
    <col min="10497" max="10500" width="25" style="5" customWidth="1"/>
    <col min="10501" max="10750" width="7.5" style="5"/>
    <col min="10751" max="10751" width="6.25" style="5" customWidth="1"/>
    <col min="10752" max="10752" width="14.375" style="5" customWidth="1"/>
    <col min="10753" max="10756" width="25" style="5" customWidth="1"/>
    <col min="10757" max="11006" width="7.5" style="5"/>
    <col min="11007" max="11007" width="6.25" style="5" customWidth="1"/>
    <col min="11008" max="11008" width="14.375" style="5" customWidth="1"/>
    <col min="11009" max="11012" width="25" style="5" customWidth="1"/>
    <col min="11013" max="11262" width="7.5" style="5"/>
    <col min="11263" max="11263" width="6.25" style="5" customWidth="1"/>
    <col min="11264" max="11264" width="14.375" style="5" customWidth="1"/>
    <col min="11265" max="11268" width="25" style="5" customWidth="1"/>
    <col min="11269" max="11518" width="7.5" style="5"/>
    <col min="11519" max="11519" width="6.25" style="5" customWidth="1"/>
    <col min="11520" max="11520" width="14.375" style="5" customWidth="1"/>
    <col min="11521" max="11524" width="25" style="5" customWidth="1"/>
    <col min="11525" max="11774" width="7.5" style="5"/>
    <col min="11775" max="11775" width="6.25" style="5" customWidth="1"/>
    <col min="11776" max="11776" width="14.375" style="5" customWidth="1"/>
    <col min="11777" max="11780" width="25" style="5" customWidth="1"/>
    <col min="11781" max="12030" width="7.5" style="5"/>
    <col min="12031" max="12031" width="6.25" style="5" customWidth="1"/>
    <col min="12032" max="12032" width="14.375" style="5" customWidth="1"/>
    <col min="12033" max="12036" width="25" style="5" customWidth="1"/>
    <col min="12037" max="12286" width="7.5" style="5"/>
    <col min="12287" max="12287" width="6.25" style="5" customWidth="1"/>
    <col min="12288" max="12288" width="14.375" style="5" customWidth="1"/>
    <col min="12289" max="12292" width="25" style="5" customWidth="1"/>
    <col min="12293" max="12542" width="7.5" style="5"/>
    <col min="12543" max="12543" width="6.25" style="5" customWidth="1"/>
    <col min="12544" max="12544" width="14.375" style="5" customWidth="1"/>
    <col min="12545" max="12548" width="25" style="5" customWidth="1"/>
    <col min="12549" max="12798" width="7.5" style="5"/>
    <col min="12799" max="12799" width="6.25" style="5" customWidth="1"/>
    <col min="12800" max="12800" width="14.375" style="5" customWidth="1"/>
    <col min="12801" max="12804" width="25" style="5" customWidth="1"/>
    <col min="12805" max="13054" width="7.5" style="5"/>
    <col min="13055" max="13055" width="6.25" style="5" customWidth="1"/>
    <col min="13056" max="13056" width="14.375" style="5" customWidth="1"/>
    <col min="13057" max="13060" width="25" style="5" customWidth="1"/>
    <col min="13061" max="13310" width="7.5" style="5"/>
    <col min="13311" max="13311" width="6.25" style="5" customWidth="1"/>
    <col min="13312" max="13312" width="14.375" style="5" customWidth="1"/>
    <col min="13313" max="13316" width="25" style="5" customWidth="1"/>
    <col min="13317" max="13566" width="7.5" style="5"/>
    <col min="13567" max="13567" width="6.25" style="5" customWidth="1"/>
    <col min="13568" max="13568" width="14.375" style="5" customWidth="1"/>
    <col min="13569" max="13572" width="25" style="5" customWidth="1"/>
    <col min="13573" max="13822" width="7.5" style="5"/>
    <col min="13823" max="13823" width="6.25" style="5" customWidth="1"/>
    <col min="13824" max="13824" width="14.375" style="5" customWidth="1"/>
    <col min="13825" max="13828" width="25" style="5" customWidth="1"/>
    <col min="13829" max="14078" width="7.5" style="5"/>
    <col min="14079" max="14079" width="6.25" style="5" customWidth="1"/>
    <col min="14080" max="14080" width="14.375" style="5" customWidth="1"/>
    <col min="14081" max="14084" width="25" style="5" customWidth="1"/>
    <col min="14085" max="14334" width="7.5" style="5"/>
    <col min="14335" max="14335" width="6.25" style="5" customWidth="1"/>
    <col min="14336" max="14336" width="14.375" style="5" customWidth="1"/>
    <col min="14337" max="14340" width="25" style="5" customWidth="1"/>
    <col min="14341" max="14590" width="7.5" style="5"/>
    <col min="14591" max="14591" width="6.25" style="5" customWidth="1"/>
    <col min="14592" max="14592" width="14.375" style="5" customWidth="1"/>
    <col min="14593" max="14596" width="25" style="5" customWidth="1"/>
    <col min="14597" max="14846" width="7.5" style="5"/>
    <col min="14847" max="14847" width="6.25" style="5" customWidth="1"/>
    <col min="14848" max="14848" width="14.375" style="5" customWidth="1"/>
    <col min="14849" max="14852" width="25" style="5" customWidth="1"/>
    <col min="14853" max="15102" width="7.5" style="5"/>
    <col min="15103" max="15103" width="6.25" style="5" customWidth="1"/>
    <col min="15104" max="15104" width="14.375" style="5" customWidth="1"/>
    <col min="15105" max="15108" width="25" style="5" customWidth="1"/>
    <col min="15109" max="15358" width="7.5" style="5"/>
    <col min="15359" max="15359" width="6.25" style="5" customWidth="1"/>
    <col min="15360" max="15360" width="14.375" style="5" customWidth="1"/>
    <col min="15361" max="15364" width="25" style="5" customWidth="1"/>
    <col min="15365" max="15614" width="7.5" style="5"/>
    <col min="15615" max="15615" width="6.25" style="5" customWidth="1"/>
    <col min="15616" max="15616" width="14.375" style="5" customWidth="1"/>
    <col min="15617" max="15620" width="25" style="5" customWidth="1"/>
    <col min="15621" max="15870" width="7.5" style="5"/>
    <col min="15871" max="15871" width="6.25" style="5" customWidth="1"/>
    <col min="15872" max="15872" width="14.375" style="5" customWidth="1"/>
    <col min="15873" max="15876" width="25" style="5" customWidth="1"/>
    <col min="15877" max="16126" width="7.5" style="5"/>
    <col min="16127" max="16127" width="6.25" style="5" customWidth="1"/>
    <col min="16128" max="16128" width="14.375" style="5" customWidth="1"/>
    <col min="16129" max="16132" width="25" style="5" customWidth="1"/>
    <col min="16133" max="16384" width="7.5" style="5"/>
  </cols>
  <sheetData>
    <row r="1" spans="1:6" s="1" customFormat="1" ht="37.5" customHeight="1">
      <c r="A1" s="35" t="s">
        <v>127</v>
      </c>
      <c r="B1" s="36"/>
      <c r="C1" s="36"/>
      <c r="D1" s="36"/>
      <c r="E1" s="36"/>
      <c r="F1" s="36"/>
    </row>
    <row r="2" spans="1:6" s="1" customFormat="1" ht="15" customHeight="1">
      <c r="A2" s="38" t="s">
        <v>1</v>
      </c>
      <c r="B2" s="39"/>
      <c r="C2" s="39"/>
      <c r="D2" s="39"/>
      <c r="E2" s="31" t="s">
        <v>172</v>
      </c>
      <c r="F2" s="11" t="s">
        <v>3</v>
      </c>
    </row>
    <row r="3" spans="1:6" s="1" customFormat="1" ht="15" customHeight="1">
      <c r="A3" s="40" t="s">
        <v>4</v>
      </c>
      <c r="B3" s="40" t="s">
        <v>108</v>
      </c>
      <c r="C3" s="40"/>
      <c r="D3" s="40" t="s">
        <v>62</v>
      </c>
      <c r="E3" s="7"/>
      <c r="F3" s="40" t="s">
        <v>110</v>
      </c>
    </row>
    <row r="4" spans="1:6" s="1" customFormat="1" ht="15" customHeight="1">
      <c r="A4" s="40"/>
      <c r="B4" s="7" t="s">
        <v>65</v>
      </c>
      <c r="C4" s="7" t="s">
        <v>66</v>
      </c>
      <c r="D4" s="40"/>
      <c r="E4" s="7" t="s">
        <v>128</v>
      </c>
      <c r="F4" s="40" t="s">
        <v>116</v>
      </c>
    </row>
    <row r="5" spans="1:6" s="1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75</v>
      </c>
      <c r="F5" s="7" t="s">
        <v>77</v>
      </c>
    </row>
    <row r="6" spans="1:6" ht="15" customHeight="1">
      <c r="A6" s="13">
        <v>1</v>
      </c>
      <c r="B6" s="9"/>
      <c r="C6" s="9" t="s">
        <v>62</v>
      </c>
      <c r="D6" s="15">
        <f>E6+F6</f>
        <v>2457.1184000000003</v>
      </c>
      <c r="E6" s="15">
        <f>E7+E13+E16</f>
        <v>1747.1184000000001</v>
      </c>
      <c r="F6" s="15">
        <f>F10+F13</f>
        <v>710</v>
      </c>
    </row>
    <row r="7" spans="1:6" ht="15" customHeight="1">
      <c r="A7" s="13">
        <v>2</v>
      </c>
      <c r="B7" s="9" t="s">
        <v>83</v>
      </c>
      <c r="C7" s="9" t="s">
        <v>84</v>
      </c>
      <c r="D7" s="15">
        <f t="shared" ref="D7:D15" si="0">E7+F7</f>
        <v>209.53</v>
      </c>
      <c r="E7" s="15">
        <v>209.53</v>
      </c>
      <c r="F7" s="15"/>
    </row>
    <row r="8" spans="1:6" ht="15" customHeight="1">
      <c r="A8" s="13">
        <v>3</v>
      </c>
      <c r="B8" s="9" t="s">
        <v>85</v>
      </c>
      <c r="C8" s="9" t="s">
        <v>86</v>
      </c>
      <c r="D8" s="15">
        <f t="shared" si="0"/>
        <v>209.53</v>
      </c>
      <c r="E8" s="15">
        <v>209.53</v>
      </c>
      <c r="F8" s="15"/>
    </row>
    <row r="9" spans="1:6" ht="15" customHeight="1">
      <c r="A9" s="13">
        <v>4</v>
      </c>
      <c r="B9" s="9" t="s">
        <v>87</v>
      </c>
      <c r="C9" s="9" t="s">
        <v>88</v>
      </c>
      <c r="D9" s="15">
        <f t="shared" si="0"/>
        <v>209.53</v>
      </c>
      <c r="E9" s="15">
        <v>209.53</v>
      </c>
      <c r="F9" s="15"/>
    </row>
    <row r="10" spans="1:6" ht="15" customHeight="1">
      <c r="A10" s="13">
        <v>5</v>
      </c>
      <c r="B10" s="9" t="s">
        <v>89</v>
      </c>
      <c r="C10" s="9" t="s">
        <v>90</v>
      </c>
      <c r="D10" s="15">
        <f t="shared" si="0"/>
        <v>160</v>
      </c>
      <c r="E10" s="15"/>
      <c r="F10" s="15">
        <v>160</v>
      </c>
    </row>
    <row r="11" spans="1:6" ht="15" customHeight="1">
      <c r="A11" s="13">
        <v>6</v>
      </c>
      <c r="B11" s="9" t="s">
        <v>91</v>
      </c>
      <c r="C11" s="9" t="s">
        <v>92</v>
      </c>
      <c r="D11" s="15">
        <f t="shared" si="0"/>
        <v>160</v>
      </c>
      <c r="E11" s="15"/>
      <c r="F11" s="15">
        <v>160</v>
      </c>
    </row>
    <row r="12" spans="1:6" ht="15" customHeight="1">
      <c r="A12" s="13">
        <v>7</v>
      </c>
      <c r="B12" s="9" t="s">
        <v>93</v>
      </c>
      <c r="C12" s="9" t="s">
        <v>94</v>
      </c>
      <c r="D12" s="15">
        <f t="shared" si="0"/>
        <v>160</v>
      </c>
      <c r="E12" s="15"/>
      <c r="F12" s="15">
        <v>160</v>
      </c>
    </row>
    <row r="13" spans="1:6" ht="15" customHeight="1">
      <c r="A13" s="13">
        <v>8</v>
      </c>
      <c r="B13" s="9" t="s">
        <v>101</v>
      </c>
      <c r="C13" s="9" t="s">
        <v>102</v>
      </c>
      <c r="D13" s="15">
        <f t="shared" si="0"/>
        <v>2087.5884000000001</v>
      </c>
      <c r="E13" s="15">
        <v>1537.5884000000001</v>
      </c>
      <c r="F13" s="15">
        <v>550</v>
      </c>
    </row>
    <row r="14" spans="1:6" ht="15" customHeight="1">
      <c r="A14" s="13">
        <v>9</v>
      </c>
      <c r="B14" s="9" t="s">
        <v>103</v>
      </c>
      <c r="C14" s="9" t="s">
        <v>104</v>
      </c>
      <c r="D14" s="15">
        <f t="shared" si="0"/>
        <v>2087.5884000000001</v>
      </c>
      <c r="E14" s="15">
        <v>1537.5884000000001</v>
      </c>
      <c r="F14" s="15">
        <v>550</v>
      </c>
    </row>
    <row r="15" spans="1:6" ht="15" customHeight="1">
      <c r="A15" s="13">
        <v>10</v>
      </c>
      <c r="B15" s="9" t="s">
        <v>105</v>
      </c>
      <c r="C15" s="9" t="s">
        <v>106</v>
      </c>
      <c r="D15" s="15">
        <f t="shared" si="0"/>
        <v>2087.5884000000001</v>
      </c>
      <c r="E15" s="15">
        <v>1537.5884000000001</v>
      </c>
      <c r="F15" s="15">
        <v>550</v>
      </c>
    </row>
    <row r="16" spans="1:6" ht="15" customHeight="1">
      <c r="A16" s="13"/>
      <c r="B16" s="9"/>
      <c r="C16" s="9"/>
      <c r="D16" s="15"/>
      <c r="E16" s="15"/>
      <c r="F16" s="15"/>
    </row>
    <row r="17" spans="1:6" ht="15" customHeight="1">
      <c r="A17" s="13"/>
      <c r="B17" s="9"/>
      <c r="C17" s="9"/>
      <c r="D17" s="15"/>
      <c r="E17" s="15"/>
      <c r="F17" s="15"/>
    </row>
    <row r="18" spans="1:6" ht="15" customHeight="1">
      <c r="A18" s="13"/>
      <c r="B18" s="9"/>
      <c r="C18" s="9"/>
      <c r="D18" s="15"/>
      <c r="E18" s="15"/>
      <c r="F18" s="15"/>
    </row>
  </sheetData>
  <mergeCells count="6">
    <mergeCell ref="A1:F1"/>
    <mergeCell ref="A2:D2"/>
    <mergeCell ref="B3:C3"/>
    <mergeCell ref="A3:A4"/>
    <mergeCell ref="D3:D4"/>
    <mergeCell ref="F3:F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20"/>
  <sheetViews>
    <sheetView workbookViewId="0">
      <selection activeCell="E14" sqref="E1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4" width="25" style="4" customWidth="1"/>
    <col min="5" max="5" width="22.5" style="4" customWidth="1"/>
    <col min="6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4" customFormat="1" ht="37.5" customHeight="1">
      <c r="A1" s="35" t="s">
        <v>129</v>
      </c>
      <c r="B1" s="36"/>
      <c r="C1" s="36"/>
      <c r="D1" s="36"/>
      <c r="E1" s="37"/>
      <c r="F1" s="36"/>
    </row>
    <row r="2" spans="1:6" s="14" customFormat="1" ht="15" customHeight="1">
      <c r="A2" s="38" t="s">
        <v>1</v>
      </c>
      <c r="B2" s="39"/>
      <c r="C2" s="39"/>
      <c r="D2" s="39"/>
      <c r="E2" s="31" t="s">
        <v>172</v>
      </c>
      <c r="F2" s="11" t="s">
        <v>3</v>
      </c>
    </row>
    <row r="3" spans="1:6" s="14" customFormat="1" ht="15" customHeight="1">
      <c r="A3" s="40" t="s">
        <v>4</v>
      </c>
      <c r="B3" s="40" t="s">
        <v>130</v>
      </c>
      <c r="C3" s="40"/>
      <c r="D3" s="40" t="s">
        <v>131</v>
      </c>
      <c r="E3" s="40"/>
      <c r="F3" s="40"/>
    </row>
    <row r="4" spans="1:6" s="14" customFormat="1" ht="15" customHeight="1">
      <c r="A4" s="40"/>
      <c r="B4" s="7" t="s">
        <v>65</v>
      </c>
      <c r="C4" s="7" t="s">
        <v>66</v>
      </c>
      <c r="D4" s="7" t="s">
        <v>62</v>
      </c>
      <c r="E4" s="7" t="s">
        <v>128</v>
      </c>
      <c r="F4" s="7" t="s">
        <v>132</v>
      </c>
    </row>
    <row r="5" spans="1:6" s="14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ht="15" customHeight="1">
      <c r="A6" s="13">
        <v>1</v>
      </c>
      <c r="B6" s="9"/>
      <c r="C6" s="9" t="s">
        <v>62</v>
      </c>
      <c r="D6" s="15">
        <f>E6+F6</f>
        <v>1747.1184000000001</v>
      </c>
      <c r="E6" s="15">
        <f>E7+E18</f>
        <v>1747.1184000000001</v>
      </c>
      <c r="F6" s="15">
        <f>F14</f>
        <v>0</v>
      </c>
    </row>
    <row r="7" spans="1:6" ht="15" customHeight="1">
      <c r="A7" s="13">
        <v>2</v>
      </c>
      <c r="B7" s="9" t="s">
        <v>133</v>
      </c>
      <c r="C7" s="9" t="s">
        <v>134</v>
      </c>
      <c r="D7" s="15">
        <f t="shared" ref="D7:D20" si="0">E7+F7</f>
        <v>1344.9792</v>
      </c>
      <c r="E7" s="28">
        <v>1344.9792</v>
      </c>
      <c r="F7" s="15"/>
    </row>
    <row r="8" spans="1:6" ht="15" customHeight="1">
      <c r="A8" s="13">
        <v>3</v>
      </c>
      <c r="B8" s="9" t="s">
        <v>135</v>
      </c>
      <c r="C8" s="9" t="s">
        <v>136</v>
      </c>
      <c r="D8" s="15">
        <f t="shared" si="0"/>
        <v>405</v>
      </c>
      <c r="E8" s="28">
        <v>405</v>
      </c>
      <c r="F8" s="15"/>
    </row>
    <row r="9" spans="1:6" ht="15" customHeight="1">
      <c r="A9" s="13">
        <v>4</v>
      </c>
      <c r="B9" s="9" t="s">
        <v>137</v>
      </c>
      <c r="C9" s="9" t="s">
        <v>138</v>
      </c>
      <c r="D9" s="15">
        <f t="shared" si="0"/>
        <v>145.33920000000001</v>
      </c>
      <c r="E9" s="28">
        <v>145.33920000000001</v>
      </c>
      <c r="F9" s="15"/>
    </row>
    <row r="10" spans="1:6" ht="15" customHeight="1">
      <c r="A10" s="13">
        <v>5</v>
      </c>
      <c r="B10" s="9" t="s">
        <v>139</v>
      </c>
      <c r="C10" s="9" t="s">
        <v>140</v>
      </c>
      <c r="D10" s="15">
        <f t="shared" si="0"/>
        <v>382</v>
      </c>
      <c r="E10" s="28">
        <v>382</v>
      </c>
      <c r="F10" s="15"/>
    </row>
    <row r="11" spans="1:6" ht="15" customHeight="1">
      <c r="A11" s="13">
        <v>6</v>
      </c>
      <c r="B11" s="9" t="s">
        <v>141</v>
      </c>
      <c r="C11" s="9" t="s">
        <v>142</v>
      </c>
      <c r="D11" s="15">
        <f t="shared" si="0"/>
        <v>2095.5300000000002</v>
      </c>
      <c r="E11" s="28">
        <v>2095.5300000000002</v>
      </c>
      <c r="F11" s="15"/>
    </row>
    <row r="12" spans="1:6" ht="15" customHeight="1">
      <c r="A12" s="13">
        <v>7</v>
      </c>
      <c r="B12" s="9" t="s">
        <v>143</v>
      </c>
      <c r="C12" s="9" t="s">
        <v>144</v>
      </c>
      <c r="D12" s="15">
        <f t="shared" si="0"/>
        <v>77.83</v>
      </c>
      <c r="E12" s="28">
        <v>77.83</v>
      </c>
      <c r="F12" s="15"/>
    </row>
    <row r="13" spans="1:6" ht="15" customHeight="1">
      <c r="A13" s="13">
        <v>8</v>
      </c>
      <c r="B13" s="9" t="s">
        <v>145</v>
      </c>
      <c r="C13" s="9" t="s">
        <v>146</v>
      </c>
      <c r="D13" s="15">
        <f t="shared" si="0"/>
        <v>0</v>
      </c>
      <c r="E13" s="28">
        <v>0</v>
      </c>
      <c r="F13" s="15"/>
    </row>
    <row r="14" spans="1:6" ht="15" customHeight="1">
      <c r="A14" s="13">
        <v>9</v>
      </c>
      <c r="B14" s="9" t="s">
        <v>147</v>
      </c>
      <c r="C14" s="9" t="s">
        <v>148</v>
      </c>
      <c r="D14" s="15">
        <f t="shared" si="0"/>
        <v>0</v>
      </c>
      <c r="E14" s="28"/>
      <c r="F14" s="15"/>
    </row>
    <row r="15" spans="1:6" ht="15" customHeight="1">
      <c r="A15" s="13">
        <v>10</v>
      </c>
      <c r="B15" s="9" t="s">
        <v>149</v>
      </c>
      <c r="C15" s="9" t="s">
        <v>150</v>
      </c>
      <c r="D15" s="15">
        <f t="shared" si="0"/>
        <v>0</v>
      </c>
      <c r="E15" s="28"/>
      <c r="F15" s="15"/>
    </row>
    <row r="16" spans="1:6" ht="15" customHeight="1">
      <c r="A16" s="13">
        <v>11</v>
      </c>
      <c r="B16" s="9" t="s">
        <v>151</v>
      </c>
      <c r="C16" s="9" t="s">
        <v>152</v>
      </c>
      <c r="D16" s="15">
        <f t="shared" si="0"/>
        <v>0</v>
      </c>
      <c r="E16" s="28"/>
      <c r="F16" s="15"/>
    </row>
    <row r="17" spans="1:6" ht="15" customHeight="1">
      <c r="A17" s="13">
        <v>12</v>
      </c>
      <c r="B17" s="9" t="s">
        <v>153</v>
      </c>
      <c r="C17" s="9" t="s">
        <v>154</v>
      </c>
      <c r="D17" s="15">
        <f t="shared" si="0"/>
        <v>0</v>
      </c>
      <c r="E17" s="28"/>
      <c r="F17" s="15"/>
    </row>
    <row r="18" spans="1:6" ht="15" customHeight="1">
      <c r="A18" s="13">
        <v>13</v>
      </c>
      <c r="B18" s="9" t="s">
        <v>155</v>
      </c>
      <c r="C18" s="9" t="s">
        <v>156</v>
      </c>
      <c r="D18" s="15">
        <f t="shared" si="0"/>
        <v>402.13920000000002</v>
      </c>
      <c r="E18" s="28">
        <v>402.13920000000002</v>
      </c>
      <c r="F18" s="15"/>
    </row>
    <row r="19" spans="1:6" ht="15" customHeight="1">
      <c r="A19" s="13">
        <v>14</v>
      </c>
      <c r="B19" s="9" t="s">
        <v>157</v>
      </c>
      <c r="C19" s="9" t="s">
        <v>158</v>
      </c>
      <c r="D19" s="15">
        <f t="shared" si="0"/>
        <v>393.91919999999999</v>
      </c>
      <c r="E19" s="28">
        <v>393.91919999999999</v>
      </c>
      <c r="F19" s="15"/>
    </row>
    <row r="20" spans="1:6" ht="15" customHeight="1">
      <c r="A20" s="13">
        <v>15</v>
      </c>
      <c r="B20" s="9" t="s">
        <v>159</v>
      </c>
      <c r="C20" s="9" t="s">
        <v>160</v>
      </c>
      <c r="D20" s="15">
        <f t="shared" si="0"/>
        <v>8.2200000000000006</v>
      </c>
      <c r="E20" s="28">
        <v>8.2200000000000006</v>
      </c>
      <c r="F20" s="15"/>
    </row>
  </sheetData>
  <mergeCells count="5">
    <mergeCell ref="A1:F1"/>
    <mergeCell ref="A2:D2"/>
    <mergeCell ref="B3:C3"/>
    <mergeCell ref="D3:F3"/>
    <mergeCell ref="A3:A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 horizontalDpi="180" verticalDpi="18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F9"/>
  <sheetViews>
    <sheetView workbookViewId="0">
      <selection activeCell="F20" sqref="F20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35" t="s">
        <v>161</v>
      </c>
      <c r="B1" s="36"/>
      <c r="C1" s="36"/>
      <c r="D1" s="36"/>
      <c r="E1" s="37"/>
      <c r="F1" s="36"/>
    </row>
    <row r="2" spans="1:6" s="1" customFormat="1" ht="15" customHeight="1">
      <c r="A2" s="38" t="s">
        <v>1</v>
      </c>
      <c r="B2" s="39"/>
      <c r="C2" s="39"/>
      <c r="D2" s="39"/>
      <c r="E2" s="31" t="s">
        <v>172</v>
      </c>
      <c r="F2" s="11" t="s">
        <v>3</v>
      </c>
    </row>
    <row r="3" spans="1:6" s="1" customFormat="1" ht="15" customHeight="1">
      <c r="A3" s="40" t="s">
        <v>4</v>
      </c>
      <c r="B3" s="40" t="s">
        <v>108</v>
      </c>
      <c r="C3" s="40"/>
      <c r="D3" s="40" t="s">
        <v>62</v>
      </c>
      <c r="E3" s="40" t="s">
        <v>109</v>
      </c>
      <c r="F3" s="40" t="s">
        <v>110</v>
      </c>
    </row>
    <row r="4" spans="1:6" s="1" customFormat="1" ht="15" customHeight="1">
      <c r="A4" s="40"/>
      <c r="B4" s="7" t="s">
        <v>65</v>
      </c>
      <c r="C4" s="7" t="s">
        <v>66</v>
      </c>
      <c r="D4" s="40"/>
      <c r="E4" s="40"/>
      <c r="F4" s="40" t="s">
        <v>116</v>
      </c>
    </row>
    <row r="5" spans="1:6" s="1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s="1" customFormat="1" ht="15" customHeight="1">
      <c r="A6" s="7">
        <v>1</v>
      </c>
      <c r="B6" s="9" t="s">
        <v>95</v>
      </c>
      <c r="C6" s="9" t="s">
        <v>96</v>
      </c>
      <c r="D6" s="33">
        <v>57.474200000000003</v>
      </c>
      <c r="E6" s="33"/>
      <c r="F6" s="33">
        <v>57.474200000000003</v>
      </c>
    </row>
    <row r="7" spans="1:6" s="1" customFormat="1" ht="15" customHeight="1">
      <c r="A7" s="7">
        <v>2</v>
      </c>
      <c r="B7" s="9" t="s">
        <v>97</v>
      </c>
      <c r="C7" s="9" t="s">
        <v>98</v>
      </c>
      <c r="D7" s="33">
        <v>57.474200000000003</v>
      </c>
      <c r="E7" s="33"/>
      <c r="F7" s="33">
        <v>57.474200000000003</v>
      </c>
    </row>
    <row r="8" spans="1:6" ht="15" customHeight="1">
      <c r="A8" s="13">
        <v>3</v>
      </c>
      <c r="B8" s="9" t="s">
        <v>99</v>
      </c>
      <c r="C8" s="9" t="s">
        <v>100</v>
      </c>
      <c r="D8" s="33">
        <v>57.474200000000003</v>
      </c>
      <c r="E8" s="34"/>
      <c r="F8" s="33">
        <v>57.474200000000003</v>
      </c>
    </row>
    <row r="9" spans="1:6" ht="15" customHeight="1">
      <c r="A9" s="53" t="s">
        <v>162</v>
      </c>
      <c r="B9" s="53"/>
      <c r="C9" s="53"/>
    </row>
  </sheetData>
  <mergeCells count="8">
    <mergeCell ref="A1:F1"/>
    <mergeCell ref="A2:D2"/>
    <mergeCell ref="B3:C3"/>
    <mergeCell ref="A9:C9"/>
    <mergeCell ref="A3:A4"/>
    <mergeCell ref="D3:D4"/>
    <mergeCell ref="E3:E4"/>
    <mergeCell ref="F3:F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2" sqref="C12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35" t="s">
        <v>163</v>
      </c>
      <c r="B1" s="36"/>
      <c r="C1" s="36"/>
      <c r="D1" s="36"/>
      <c r="E1" s="37"/>
      <c r="F1" s="36"/>
    </row>
    <row r="2" spans="1:6" s="1" customFormat="1" ht="15" customHeight="1">
      <c r="A2" s="38" t="s">
        <v>1</v>
      </c>
      <c r="B2" s="39"/>
      <c r="C2" s="39"/>
      <c r="D2" s="39"/>
      <c r="E2" s="11" t="s">
        <v>2</v>
      </c>
      <c r="F2" s="11" t="s">
        <v>3</v>
      </c>
    </row>
    <row r="3" spans="1:6" s="1" customFormat="1" ht="15" customHeight="1">
      <c r="A3" s="40" t="s">
        <v>4</v>
      </c>
      <c r="B3" s="40" t="s">
        <v>108</v>
      </c>
      <c r="C3" s="40"/>
      <c r="D3" s="40" t="s">
        <v>62</v>
      </c>
      <c r="E3" s="40" t="s">
        <v>109</v>
      </c>
      <c r="F3" s="40" t="s">
        <v>110</v>
      </c>
    </row>
    <row r="4" spans="1:6" s="1" customFormat="1" ht="15" customHeight="1">
      <c r="A4" s="40"/>
      <c r="B4" s="7" t="s">
        <v>65</v>
      </c>
      <c r="C4" s="7" t="s">
        <v>66</v>
      </c>
      <c r="D4" s="40"/>
      <c r="E4" s="40"/>
      <c r="F4" s="40" t="s">
        <v>116</v>
      </c>
    </row>
    <row r="5" spans="1:6" s="1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ht="15" customHeight="1">
      <c r="A6" s="12"/>
      <c r="B6" s="12"/>
      <c r="C6" s="12"/>
      <c r="D6" s="12"/>
      <c r="E6" s="12"/>
      <c r="F6" s="12"/>
    </row>
    <row r="7" spans="1:6" ht="15" customHeight="1">
      <c r="A7" s="5" t="s">
        <v>164</v>
      </c>
      <c r="B7" s="5"/>
      <c r="C7" s="5"/>
      <c r="D7" s="5"/>
      <c r="E7" s="5"/>
      <c r="F7" s="5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9" sqref="G9"/>
    </sheetView>
  </sheetViews>
  <sheetFormatPr defaultColWidth="7.5" defaultRowHeight="15" customHeight="1"/>
  <cols>
    <col min="1" max="1" width="6.25" style="2" customWidth="1"/>
    <col min="2" max="2" width="26.7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pans="1:7" s="1" customFormat="1" ht="37.5" customHeight="1">
      <c r="A1" s="35" t="s">
        <v>165</v>
      </c>
      <c r="B1" s="36"/>
      <c r="C1" s="36"/>
      <c r="D1" s="36"/>
      <c r="E1" s="37"/>
      <c r="F1" s="36"/>
      <c r="G1" s="36"/>
    </row>
    <row r="2" spans="1:7" s="1" customFormat="1" ht="15" customHeight="1">
      <c r="A2" s="54" t="s">
        <v>166</v>
      </c>
      <c r="B2" s="36"/>
      <c r="C2" s="36"/>
      <c r="D2" s="37"/>
      <c r="E2" s="54"/>
      <c r="F2" s="32" t="s">
        <v>172</v>
      </c>
      <c r="G2" s="6" t="s">
        <v>3</v>
      </c>
    </row>
    <row r="3" spans="1:7" s="1" customFormat="1" ht="15" customHeight="1">
      <c r="A3" s="40" t="s">
        <v>4</v>
      </c>
      <c r="B3" s="40" t="s">
        <v>167</v>
      </c>
      <c r="C3" s="40" t="s">
        <v>168</v>
      </c>
      <c r="D3" s="40"/>
      <c r="E3" s="40"/>
      <c r="F3" s="40"/>
      <c r="G3" s="40"/>
    </row>
    <row r="4" spans="1:7" s="1" customFormat="1" ht="15" customHeight="1">
      <c r="A4" s="40"/>
      <c r="B4" s="40"/>
      <c r="C4" s="7" t="s">
        <v>62</v>
      </c>
      <c r="D4" s="7" t="s">
        <v>119</v>
      </c>
      <c r="E4" s="7" t="s">
        <v>169</v>
      </c>
      <c r="F4" s="7" t="s">
        <v>121</v>
      </c>
      <c r="G4" s="7" t="s">
        <v>170</v>
      </c>
    </row>
    <row r="5" spans="1:7" s="1" customFormat="1" ht="15" customHeight="1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</row>
    <row r="6" spans="1:7" ht="15" customHeight="1">
      <c r="A6" s="8"/>
      <c r="B6" s="9"/>
      <c r="C6" s="10"/>
      <c r="D6" s="10"/>
      <c r="E6" s="10"/>
      <c r="F6" s="10"/>
      <c r="G6" s="10"/>
    </row>
    <row r="7" spans="1:7" ht="15" customHeight="1">
      <c r="A7" s="55" t="s">
        <v>171</v>
      </c>
      <c r="B7" s="55"/>
      <c r="C7" s="55"/>
    </row>
  </sheetData>
  <mergeCells count="6">
    <mergeCell ref="A1:G1"/>
    <mergeCell ref="A2:E2"/>
    <mergeCell ref="C3:G3"/>
    <mergeCell ref="A7:C7"/>
    <mergeCell ref="A3:A4"/>
    <mergeCell ref="B3:B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2022-03-21T07:30:00Z</cp:lastPrinted>
  <dcterms:created xsi:type="dcterms:W3CDTF">2006-09-13T11:21:00Z</dcterms:created>
  <dcterms:modified xsi:type="dcterms:W3CDTF">2023-08-02T01:53:32Z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3E76F7D8B4BB4B42BDDC539730AA6D1D</vt:lpwstr>
  </property>
</Properties>
</file>